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M:\DOCS-\zaniatia\database\"/>
    </mc:Choice>
  </mc:AlternateContent>
  <xr:revisionPtr revIDLastSave="0" documentId="13_ncr:1_{5BDB9D52-D68B-4704-B9DA-3D9525031446}" xr6:coauthVersionLast="46" xr6:coauthVersionMax="46" xr10:uidLastSave="{00000000-0000-0000-0000-000000000000}"/>
  <bookViews>
    <workbookView xWindow="-120" yWindow="-120" windowWidth="38640" windowHeight="16440" activeTab="3" xr2:uid="{00000000-000D-0000-FFFF-FFFF00000000}"/>
  </bookViews>
  <sheets>
    <sheet name="task" sheetId="2" r:id="rId1"/>
    <sheet name="trxData" sheetId="1" r:id="rId2"/>
    <sheet name="data-dictionary" sheetId="13" r:id="rId3"/>
    <sheet name="Transactions" sheetId="3" r:id="rId4"/>
    <sheet name="Months" sheetId="4" r:id="rId5"/>
    <sheet name="Stores" sheetId="5" r:id="rId6"/>
    <sheet name="Customers" sheetId="6" r:id="rId7"/>
    <sheet name="CustomerTypes" sheetId="7" r:id="rId8"/>
    <sheet name="PaymentMethods" sheetId="8" r:id="rId9"/>
    <sheet name="ItemTypes" sheetId="12" r:id="rId10"/>
    <sheet name="Items" sheetId="9" r:id="rId11"/>
    <sheet name="TransactionSizes" sheetId="10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6" l="1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E2" i="6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M3" i="3"/>
  <c r="M2" i="3"/>
</calcChain>
</file>

<file path=xl/sharedStrings.xml><?xml version="1.0" encoding="utf-8"?>
<sst xmlns="http://schemas.openxmlformats.org/spreadsheetml/2006/main" count="1218" uniqueCount="172">
  <si>
    <t>Transaction</t>
  </si>
  <si>
    <t>DateMonth</t>
  </si>
  <si>
    <t>DateDay</t>
  </si>
  <si>
    <t>TimeHour</t>
  </si>
  <si>
    <t>Store</t>
  </si>
  <si>
    <t>StoreTurnover</t>
  </si>
  <si>
    <t>Customer</t>
  </si>
  <si>
    <t>CustomerEmail</t>
  </si>
  <si>
    <t>NewCustomer</t>
  </si>
  <si>
    <t>PaymentMethod</t>
  </si>
  <si>
    <t>Item1</t>
  </si>
  <si>
    <t>Item1amount</t>
  </si>
  <si>
    <t>Item2</t>
  </si>
  <si>
    <t>Item2amount</t>
  </si>
  <si>
    <t>Item3</t>
  </si>
  <si>
    <t>Item3amount</t>
  </si>
  <si>
    <t>Item4</t>
  </si>
  <si>
    <t>Item4amount</t>
  </si>
  <si>
    <t>TotalSpent</t>
  </si>
  <si>
    <t>TransactionSize</t>
  </si>
  <si>
    <t>February</t>
  </si>
  <si>
    <t>Nunc Institute</t>
  </si>
  <si>
    <t>kimvette@mac.com</t>
  </si>
  <si>
    <t>Y</t>
  </si>
  <si>
    <t>Cash</t>
  </si>
  <si>
    <t>food</t>
  </si>
  <si>
    <t>outlet</t>
  </si>
  <si>
    <t>grid paper</t>
  </si>
  <si>
    <t>phone</t>
  </si>
  <si>
    <t>Big</t>
  </si>
  <si>
    <t>December</t>
  </si>
  <si>
    <t>OnlineBanking</t>
  </si>
  <si>
    <t>cookie jar</t>
  </si>
  <si>
    <t>toothpaste</t>
  </si>
  <si>
    <t>doll</t>
  </si>
  <si>
    <t>Small</t>
  </si>
  <si>
    <t>October</t>
  </si>
  <si>
    <t>boom box</t>
  </si>
  <si>
    <t>Average</t>
  </si>
  <si>
    <t>August</t>
  </si>
  <si>
    <t>drawer</t>
  </si>
  <si>
    <t>computer</t>
  </si>
  <si>
    <t>washing machine</t>
  </si>
  <si>
    <t>January</t>
  </si>
  <si>
    <t>juliano@aol.com</t>
  </si>
  <si>
    <t>buckel</t>
  </si>
  <si>
    <t>CreditCard</t>
  </si>
  <si>
    <t>chalk</t>
  </si>
  <si>
    <t>July</t>
  </si>
  <si>
    <t>Placerat Cras Dictum Consulting</t>
  </si>
  <si>
    <t>stefano@comcast.net</t>
  </si>
  <si>
    <t>Odio Tristique Industries</t>
  </si>
  <si>
    <t>tlinden@aol.com</t>
  </si>
  <si>
    <t>N</t>
  </si>
  <si>
    <t>April</t>
  </si>
  <si>
    <t>teddies</t>
  </si>
  <si>
    <t>November</t>
  </si>
  <si>
    <t>munge@hotmail.com</t>
  </si>
  <si>
    <t>May</t>
  </si>
  <si>
    <t>Ipsum Primis In LLP</t>
  </si>
  <si>
    <t>September</t>
  </si>
  <si>
    <t>June</t>
  </si>
  <si>
    <t>csilvers@att.net</t>
  </si>
  <si>
    <t>Ultrices Duis Incorporated</t>
  </si>
  <si>
    <t>mrsam@gmail.com</t>
  </si>
  <si>
    <t>hillct@yahoo.com</t>
  </si>
  <si>
    <t>Sapien Consulting</t>
  </si>
  <si>
    <t>gozer@msn.com</t>
  </si>
  <si>
    <t>Est Incorporated</t>
  </si>
  <si>
    <t>syncnine@comcast.net</t>
  </si>
  <si>
    <t>jimxugle@aol.com</t>
  </si>
  <si>
    <t>Egestas Corporation</t>
  </si>
  <si>
    <t>mrobshaw@optonline.net</t>
  </si>
  <si>
    <t>Ullamcorper Consulting</t>
  </si>
  <si>
    <t>gerlo@outlook.com</t>
  </si>
  <si>
    <t>jbailie@me.com</t>
  </si>
  <si>
    <t>Rutrum Lorem Industries</t>
  </si>
  <si>
    <t>March</t>
  </si>
  <si>
    <t>crobles@verizon.net</t>
  </si>
  <si>
    <t>Eget Laoreet Ltd</t>
  </si>
  <si>
    <t>animats@att.net</t>
  </si>
  <si>
    <t>carroll@msn.com</t>
  </si>
  <si>
    <t>Euismod LLP</t>
  </si>
  <si>
    <t>kingma@att.net</t>
  </si>
  <si>
    <t>Enim Limited</t>
  </si>
  <si>
    <t>pajas@optonline.net</t>
  </si>
  <si>
    <t>nelson@att.net</t>
  </si>
  <si>
    <t>Est Mollis Company</t>
  </si>
  <si>
    <t>portele@gmail.com</t>
  </si>
  <si>
    <t>Adipiscing Elit Institute</t>
  </si>
  <si>
    <t>leocharre@aol.com</t>
  </si>
  <si>
    <t>danneng@aol.com</t>
  </si>
  <si>
    <t>Elit Fermentum LLP</t>
  </si>
  <si>
    <t>dmiller@att.net</t>
  </si>
  <si>
    <t>Ultricies Adipiscing Limited</t>
  </si>
  <si>
    <t>ilikered@gmail.com</t>
  </si>
  <si>
    <t>CustomerMaturityDays</t>
  </si>
  <si>
    <t>TASKS:</t>
  </si>
  <si>
    <t>1) First normal form</t>
  </si>
  <si>
    <t>Eliminate repeating groups in individual tables (each in separate sheet). Don't use multiple fields in a single table to store similar data.</t>
  </si>
  <si>
    <t>Create separate table for each set of related data. Identify each set of related data with primary key.</t>
  </si>
  <si>
    <t>2) Second normal form</t>
  </si>
  <si>
    <t>Create separate tables for sets of values that apply to multiple records. Relates these tables with a foreign key</t>
  </si>
  <si>
    <t>3) Third normal form</t>
  </si>
  <si>
    <t>Eliminate (move to table) fields that do not depend on the key. Values that are not part of the records key do not belong in the table.</t>
  </si>
  <si>
    <t>Answer in the marked fields here the following quiestions:</t>
  </si>
  <si>
    <t>4) Delivering.</t>
  </si>
  <si>
    <t>Do not forget that the altough competition is also by time, it is more important to have correct exercise.</t>
  </si>
  <si>
    <t>Save the file as "fac_num_name.xls" (i.e. "2345_ivan_ivanov.xls")</t>
  </si>
  <si>
    <t>Deliver it as soon as you are ready to</t>
  </si>
  <si>
    <t>http://bit.ly/predavane</t>
  </si>
  <si>
    <t>How many product items have the customers bought?</t>
  </si>
  <si>
    <t>TransactionID</t>
  </si>
  <si>
    <t>DateMonthID</t>
  </si>
  <si>
    <t>StoreID</t>
  </si>
  <si>
    <t>Stores</t>
  </si>
  <si>
    <t>CustomerID</t>
  </si>
  <si>
    <t>PaymentMethodID</t>
  </si>
  <si>
    <t>Commission</t>
  </si>
  <si>
    <t>TransactionSizeID</t>
  </si>
  <si>
    <t>Item</t>
  </si>
  <si>
    <t>ItemAmount</t>
  </si>
  <si>
    <t>ItemID</t>
  </si>
  <si>
    <t>What is the total commision amount collected in January?</t>
  </si>
  <si>
    <t>Transactions</t>
  </si>
  <si>
    <t>PaymentMethods</t>
  </si>
  <si>
    <t>TotalSpent*Commission</t>
  </si>
  <si>
    <t>Select</t>
  </si>
  <si>
    <t>When</t>
  </si>
  <si>
    <t>Sum</t>
  </si>
  <si>
    <t>CommissionAmount=</t>
  </si>
  <si>
    <t>data type</t>
  </si>
  <si>
    <t>data context</t>
  </si>
  <si>
    <t>table</t>
  </si>
  <si>
    <t>CommissionAmount</t>
  </si>
  <si>
    <t>TransactionDate</t>
  </si>
  <si>
    <t>CustomerStartDate</t>
  </si>
  <si>
    <t>CustomerTypeID</t>
  </si>
  <si>
    <t>Derrived</t>
  </si>
  <si>
    <t>int64</t>
  </si>
  <si>
    <t>str</t>
  </si>
  <si>
    <t>int8</t>
  </si>
  <si>
    <t>int16</t>
  </si>
  <si>
    <t>char</t>
  </si>
  <si>
    <t>float8</t>
  </si>
  <si>
    <t>datetime</t>
  </si>
  <si>
    <t>Customers</t>
  </si>
  <si>
    <t>Items</t>
  </si>
  <si>
    <t>TransactionSizes</t>
  </si>
  <si>
    <t>CustomerTypes</t>
  </si>
  <si>
    <t>ItemTypes</t>
  </si>
  <si>
    <t>Months</t>
  </si>
  <si>
    <t>transaction number</t>
  </si>
  <si>
    <t>transaction month</t>
  </si>
  <si>
    <t>transaction day of month</t>
  </si>
  <si>
    <t>transaction hour of day</t>
  </si>
  <si>
    <t>store name</t>
  </si>
  <si>
    <t>customer name</t>
  </si>
  <si>
    <t>customer email</t>
  </si>
  <si>
    <t>item name</t>
  </si>
  <si>
    <t>item amount in USD</t>
  </si>
  <si>
    <t>store annual turnover in million USD</t>
  </si>
  <si>
    <t>number of days between customer start date and transaction date</t>
  </si>
  <si>
    <t>transaction payment method (cash/online/credit card)</t>
  </si>
  <si>
    <t>total USD spent in the transaction</t>
  </si>
  <si>
    <t>transaction type (small/average/big)</t>
  </si>
  <si>
    <t>commission size depending on payment method</t>
  </si>
  <si>
    <t>transation size * commission (USD)</t>
  </si>
  <si>
    <t>transaction day &amp; transaction month &amp; 2020</t>
  </si>
  <si>
    <t>transaction date - customer maturity days</t>
  </si>
  <si>
    <t>variable</t>
  </si>
  <si>
    <t>if it is а new customer (Y/N)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</si>
</sst>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sz val="11"/>
      <color rgb="FF000000"/>
      <name val="Calibri"/>
      <family val="2"/>
      <charset val="204"/>
    </font>
    <font>
      <u/>
      <sz val="11"/>
      <color theme="10"/>
      <name val="Calibri"/>
      <family val="2"/>
      <charset val="204"/>
    </font>
    <font>
      <b/>
      <sz val="20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1" fontId="0" fillId="0" borderId="0" xfId="0" applyNumberFormat="1"/>
    <xf numFmtId="9" fontId="0" fillId="0" borderId="0" xfId="0" applyNumberForma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0" fillId="2" borderId="0" xfId="0" applyFill="1"/>
    <xf numFmtId="0" fontId="2" fillId="0" borderId="0" xfId="1"/>
    <xf numFmtId="1" fontId="0" fillId="3" borderId="0" xfId="0" applyNumberFormat="1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0" xfId="0" applyFill="1"/>
    <xf numFmtId="0" fontId="1" fillId="0" borderId="0" xfId="0" applyFont="1" applyFill="1"/>
    <xf numFmtId="1" fontId="0" fillId="0" borderId="0" xfId="0" applyNumberFormat="1" applyFill="1"/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ustomXml" Target="../ink/ink2.xml"/><Relationship Id="rId7" Type="http://schemas.openxmlformats.org/officeDocument/2006/relationships/customXml" Target="../ink/ink4.xml"/><Relationship Id="rId2" Type="http://schemas.openxmlformats.org/officeDocument/2006/relationships/image" Target="../media/image1.png"/><Relationship Id="rId1" Type="http://schemas.openxmlformats.org/officeDocument/2006/relationships/customXml" Target="../ink/ink1.xml"/><Relationship Id="rId6" Type="http://schemas.openxmlformats.org/officeDocument/2006/relationships/image" Target="../media/image3.png"/><Relationship Id="rId5" Type="http://schemas.openxmlformats.org/officeDocument/2006/relationships/customXml" Target="../ink/ink3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380594</xdr:colOff>
      <xdr:row>16</xdr:row>
      <xdr:rowOff>112643</xdr:rowOff>
    </xdr:from>
    <xdr:to>
      <xdr:col>12</xdr:col>
      <xdr:colOff>609914</xdr:colOff>
      <xdr:row>17</xdr:row>
      <xdr:rowOff>105383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Ink 1">
              <a:extLst>
                <a:ext uri="{FF2B5EF4-FFF2-40B4-BE49-F238E27FC236}">
                  <a16:creationId xmlns:a16="http://schemas.microsoft.com/office/drawing/2014/main" id="{CA797C17-3211-4D6F-A307-635E95C2FFA3}"/>
                </a:ext>
              </a:extLst>
            </xdr14:cNvPr>
            <xdr14:cNvContentPartPr/>
          </xdr14:nvContentPartPr>
          <xdr14:nvPr macro=""/>
          <xdr14:xfrm>
            <a:off x="7711560" y="3305160"/>
            <a:ext cx="229320" cy="183240"/>
          </xdr14:xfrm>
        </xdr:contentPart>
      </mc:Choice>
      <mc:Fallback xmlns="">
        <xdr:pic>
          <xdr:nvPicPr>
            <xdr:cNvPr id="2" name="Ink 1">
              <a:extLst>
                <a:ext uri="{FF2B5EF4-FFF2-40B4-BE49-F238E27FC236}">
                  <a16:creationId xmlns:a16="http://schemas.microsoft.com/office/drawing/2014/main" id="{CA797C17-3211-4D6F-A307-635E95C2FFA3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702560" y="3296160"/>
              <a:ext cx="246960" cy="2008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12</xdr:col>
      <xdr:colOff>282314</xdr:colOff>
      <xdr:row>18</xdr:row>
      <xdr:rowOff>32603</xdr:rowOff>
    </xdr:from>
    <xdr:to>
      <xdr:col>12</xdr:col>
      <xdr:colOff>584714</xdr:colOff>
      <xdr:row>19</xdr:row>
      <xdr:rowOff>124343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2C7944F7-B985-4F6D-8E6B-380364CC855C}"/>
                </a:ext>
              </a:extLst>
            </xdr14:cNvPr>
            <xdr14:cNvContentPartPr/>
          </xdr14:nvContentPartPr>
          <xdr14:nvPr macro=""/>
          <xdr14:xfrm>
            <a:off x="7613280" y="3606120"/>
            <a:ext cx="302400" cy="282240"/>
          </xdr14:xfrm>
        </xdr:contentPart>
      </mc:Choice>
      <mc:Fallback xmlns="">
        <xdr:pic>
          <xdr:nvPicPr>
            <xdr:cNvPr id="9" name="Ink 8">
              <a:extLst>
                <a:ext uri="{FF2B5EF4-FFF2-40B4-BE49-F238E27FC236}">
                  <a16:creationId xmlns:a16="http://schemas.microsoft.com/office/drawing/2014/main" id="{2C7944F7-B985-4F6D-8E6B-380364CC855C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7604280" y="3597120"/>
              <a:ext cx="320040" cy="2998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12</xdr:col>
      <xdr:colOff>256034</xdr:colOff>
      <xdr:row>18</xdr:row>
      <xdr:rowOff>52403</xdr:rowOff>
    </xdr:from>
    <xdr:to>
      <xdr:col>12</xdr:col>
      <xdr:colOff>519194</xdr:colOff>
      <xdr:row>19</xdr:row>
      <xdr:rowOff>61703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2FD1BA69-FC6A-48C7-89FE-7C8E0D3D19BB}"/>
                </a:ext>
              </a:extLst>
            </xdr14:cNvPr>
            <xdr14:cNvContentPartPr/>
          </xdr14:nvContentPartPr>
          <xdr14:nvPr macro=""/>
          <xdr14:xfrm>
            <a:off x="7587000" y="3625920"/>
            <a:ext cx="263160" cy="199800"/>
          </xdr14:xfrm>
        </xdr:contentPart>
      </mc:Choice>
      <mc:Fallback xmlns="">
        <xdr:pic>
          <xdr:nvPicPr>
            <xdr:cNvPr id="10" name="Ink 9">
              <a:extLst>
                <a:ext uri="{FF2B5EF4-FFF2-40B4-BE49-F238E27FC236}">
                  <a16:creationId xmlns:a16="http://schemas.microsoft.com/office/drawing/2014/main" id="{2FD1BA69-FC6A-48C7-89FE-7C8E0D3D19B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578000" y="3616920"/>
              <a:ext cx="280800" cy="2174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11</xdr:col>
      <xdr:colOff>563468</xdr:colOff>
      <xdr:row>21</xdr:row>
      <xdr:rowOff>45743</xdr:rowOff>
    </xdr:from>
    <xdr:to>
      <xdr:col>12</xdr:col>
      <xdr:colOff>186194</xdr:colOff>
      <xdr:row>22</xdr:row>
      <xdr:rowOff>141443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E3ED317B-C70A-4020-ACEE-55F839E04229}"/>
                </a:ext>
              </a:extLst>
            </xdr14:cNvPr>
            <xdr14:cNvContentPartPr/>
          </xdr14:nvContentPartPr>
          <xdr14:nvPr macro=""/>
          <xdr14:xfrm>
            <a:off x="7283520" y="4190760"/>
            <a:ext cx="233640" cy="286200"/>
          </xdr14:xfrm>
        </xdr:contentPart>
      </mc:Choice>
      <mc:Fallback xmlns="">
        <xdr:pic>
          <xdr:nvPicPr>
            <xdr:cNvPr id="15" name="Ink 14">
              <a:extLst>
                <a:ext uri="{FF2B5EF4-FFF2-40B4-BE49-F238E27FC236}">
                  <a16:creationId xmlns:a16="http://schemas.microsoft.com/office/drawing/2014/main" id="{E3ED317B-C70A-4020-ACEE-55F839E04229}"/>
                </a:ext>
              </a:extLst>
            </xdr:cNvPr>
            <xdr:cNvPicPr/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7274880" y="4181760"/>
              <a:ext cx="251280" cy="3038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1-03-17T11:52:53.377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0 508,'93'-67,"-44"30,94-53,-134 84,0-1,0 1,-1-1,0-1,0 0,0 0,7-12,-6 9,1 0,0 1,0 0,12-9,11-6,0 0,-2-2,40-46,-68 69,2 0,-1 1,0-1,1 1,-1 0,1 0,0 0,9-3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1-03-17T11:54:32.70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0 146,'1'0,"0"0,1-1,-1 1,0 0,0 0,0-1,0 1,0 0,0 0,0 0,1 0,-1 1,0-1,0 0,0 0,0 1,0-1,0 1,0-1,0 1,0-1,0 1,0-1,0 1,0 0,-1 0,1-1,0 1,0 0,0 1,21 33,-18-28,25 57,-24-50,1 0,1 0,0-1,0 0,13 16,-15-23,0 1,-1-1,0 1,0 0,-1 0,1 1,-2-1,1 1,-1-1,0 1,1 12,-1 5,-2 0,-2 33,-1-1,-4 15,4-52,1 1,1 27</inkml:trace>
  <inkml:trace contextRef="#ctx0" brushRef="#br0" timeOffset="1546.27">840 37,'-1'-1,"1"1,-1 0,1-1,-1 1,1-1,-1 1,0 0,1 0,-1-1,1 1,-1 0,0 0,1 0,-1 0,0 0,1 0,-1 0,1 0,-1 0,0 0,1 0,-1 0,0 0,1 0,-1 1,1-1,-1 0,0 1,1-1,-1 0,1 1,-1-1,1 0,-1 1,1-1,-1 1,0 0,-19 19,2 2,-2-1,0 0,-36 27,29-27,2 1,-24 28,25-24,-53 43,58-54,0 0,2 2,-1 0,2 1,1 1,-17 25,-106 198</inkml:trace>
  <inkml:trace contextRef="#ctx0" brushRef="#br0" timeOffset="2808.34">201 19,'0'6,"0"8,-3 9,-1 5,0 2,0 2,2-1,1-1,-3 2,0-2,0-2,1-4,4-6,5-11,1-8</inkml:trace>
  <inkml:trace contextRef="#ctx0" brushRef="#br0" timeOffset="3664.64">365 0,'3'3,"1"5,0 3,-1 3,-1 6,0 2,-1 1,-1-1,6-1,2-1,0 0,-2-1,-1-1,-3 0,0 1,-2-1,0-3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1-03-17T11:54:41.74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0 0,'118'102,"-78"-71,54 55,-73-65,41 31,-42-37,-1 1,0 1,19 23,-30-34,8 7,-16-12,0-1,0 0,0 0,0 1,0-1,1 0,-1 0,0 1,0-1,0 0,0 1,0-1,0 0,0 0,-1 1,1-1,0 0,0 0,0 1,0-1,0 0,0 0,0 1,-1-1,1 0,0 0,0 1,0-1,0 0,-1 0,1 0,0 1,0-1,-1 0,1 0,0 0,0 0,-1 0,1 0,0 1,0-1,-1 0,1 0,0 0,-1 0,1 0,0 0,0 0,-1 0,1 0,0 0,0 0,-1-1,1 1,0 0,-1 0,1 0,0 0,0 0,-1-1,-13 2,-1-2,0 0,-26-6,29 5,1 0,0 0,-1 1,1 1,-1 0,-17 2,26-1,1 0,-1 0,1 0,0 0,-1 0,1 0,0 1,0-1,0 1,0 0,0-1,0 1,1 0,-1 0,0 0,1 0,0 1,-1-1,1 0,0 1,-1 3,-14 61,15-62,1-4,-1 1,1-1,0 1,0-1,0 1,0-1,0 1,0-1,1 1,-1-1,0 1,1-1,-1 1,1-1,0 1,-1-1,1 0,0 0,0 1,0-1,0 0,0 0,0 0,0 0,0 0,0 0,1 0,-1 0,0 0,0-1,1 1,-1 0,1-1,-1 1,3-1,5 2,-1-1,0 0,1 0,-1-1,12-1,-8 0,-1-1,1 0,0 0,-1-2,0 1,1-2,-2 1,20-12,-10 3,0 0,-1-2,24-23,-24 18,-1-1,28-43,21-23,-60 79,37-48,-42 53,0 0,-1 0,1 0,-1-1,0 1,0-1,0 1,0-1,0 1,-1-1,0 1,0-1,0 0,0 1,0-1,-2-5,2 8,0 1,0-1,0 1,0-1,-1 1,1-1,0 1,0-1,0 1,-1-1,1 1,0-1,-1 1,1-1,0 1,-1 0,1-1,0 1,-1 0,1-1,-1 1,1 0,-1-1,1 1,-1 0,1 0,-1 0,1 0,-1-1,1 1,-1 0,1 0,-1 0,1 0,-1 0,0 0,1 0,-1 0,1 1,-1-1,1 0,-1 0,1 0,-1 0,1 1,-1-1,1 0,-1 1,1-1,0 0,-1 1,-30 27,16-12,-27 17,2 2,1 2,2 1,1 2,-31 47,55-68,6-8,0-1,-1 0,-15 16,22-68,-2-26,0-9,1 72,0 0,-1 0,1 0,-1 0,0 1,0-1,0 0,-1 1,0-1,1 1,-2 0,-4-6,-2-1,1-1,0 0,-11-20,16 24,0 1,0 0,0 0,-1 0,0 1,0 0,-1 0,1 0,-1 0,-1 1,1 0,-1 0,0 1,-7-4,13 8,1 1,-1-1,1 0,-1 1,1-1,0 0,-1 1,1-1,0 1,-1-1,1 0,0 1,-1-1,1 1,0-1,0 1,0-1,-1 1,1-1,0 1,0-1,0 1,0 0,0-1,0 1,0-1,0 1,0-1,0 1,0-1,1 1,-1-1,0 1,0 0,12 30,1 8,-7-8,2 0,21 57,6 16,-35-104,9 28,-9-27,0-1,1 1,-1 0,0-1,1 1,-1 0,1-1,-1 1,0 0,1-1,0 1,-1-1,1 1,-1-1,1 1,-1-1,1 1,0-1,-1 0,1 1,0-1,0 0,-1 0,1 1,0-1,0 0,0 0,1-2,0-1,-1 1,1 0,-1-1,0 1,0-1,0 1,0-1,0 0,0 0,-1 1,0-1,1 0,-1 0,0 1,0-1,-1-5,-16-55,1 7,15 50,0-1,-1 1,0-1,0 1,-1-1,0 1,0 0,0 0,-1 1,0-1,0 1,0 0,-1 0,0 0,1 0,-10-6,26 29,0 0,0 1,-2 1,0-1,8 26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1-03-17T11:55:37.498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223 0,'-4'530,"2"-516,0-1,0 0,-1 0,-1-1,0 1,-1-1,-9 19,4-9</inkml:trace>
  <inkml:trace contextRef="#ctx0" brushRef="#br0" timeOffset="1552.94">478 0,'-6'10,"0"-1,0 1,0 0,2 0,-1 1,1-1,1 1,-3 13,-6 15,1 2,2 1,1 0,3 1,1 0,4 71,-1-45,0-42,-1 0,-2-1,0 1,-2-1,-1 0,-11 26</inkml:trace>
  <inkml:trace contextRef="#ctx0" brushRef="#br0" timeOffset="3024.7">4 529,'0'1,"-1"-1,1 1,0-1,-1 1,1-1,0 1,0-1,-1 1,1-1,0 1,0-1,0 1,0-1,0 1,0 0,0-1,0 1,0-1,0 1,0-1,0 1,0-1,0 1,0 0,0-1,1 1,-1-1,0 1,1-1,-1 1,0-1,1 0,-1 1,0-1,1 1,-1-1,1 0,-1 1,0-1,2 1,3 10,-3 7,0 6,2-1,10 41,-13-58,1 0,1 0,-1 0,1 0,0-1,1 1,-1-1,1 1,0-1,0-1,1 1,0-1,-1 1,12 6,-8-8,1 1,-1-2,1 1,0-1,0-1,0 1,0-2,0 1,0-1,1 0,-1-1,0 0,11-3,54-2,-45 8,3 0,55-5,-77 2,1 0,-1-1,-1-1,1 1,0-2,-1 1,1-2,-1 1,14-10,9-4,-25 15,-1-1,0 1,0-1,0 0,0-1,7-6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bit.ly/predavan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AB836-8FEA-4FF4-BCB9-D305CD75BDB0}">
  <dimension ref="A3:N26"/>
  <sheetViews>
    <sheetView topLeftCell="A4" zoomScale="145" zoomScaleNormal="145" workbookViewId="0">
      <selection activeCell="I18" sqref="I18"/>
    </sheetView>
  </sheetViews>
  <sheetFormatPr defaultRowHeight="15" x14ac:dyDescent="0.25"/>
  <sheetData>
    <row r="3" spans="1:14" ht="26.25" x14ac:dyDescent="0.4">
      <c r="A3" s="4" t="s">
        <v>97</v>
      </c>
    </row>
    <row r="5" spans="1:14" x14ac:dyDescent="0.25">
      <c r="A5" s="5" t="s">
        <v>98</v>
      </c>
    </row>
    <row r="6" spans="1:14" x14ac:dyDescent="0.25">
      <c r="A6" s="3" t="s">
        <v>99</v>
      </c>
    </row>
    <row r="7" spans="1:14" x14ac:dyDescent="0.25">
      <c r="A7" s="3" t="s">
        <v>100</v>
      </c>
    </row>
    <row r="9" spans="1:14" x14ac:dyDescent="0.25">
      <c r="A9" s="5" t="s">
        <v>101</v>
      </c>
    </row>
    <row r="10" spans="1:14" x14ac:dyDescent="0.25">
      <c r="A10" s="3" t="s">
        <v>102</v>
      </c>
    </row>
    <row r="12" spans="1:14" x14ac:dyDescent="0.25">
      <c r="A12" s="5" t="s">
        <v>103</v>
      </c>
    </row>
    <row r="13" spans="1:14" x14ac:dyDescent="0.25">
      <c r="A13" s="3" t="s">
        <v>104</v>
      </c>
    </row>
    <row r="14" spans="1:14" x14ac:dyDescent="0.25">
      <c r="A14" s="3"/>
    </row>
    <row r="15" spans="1:14" x14ac:dyDescent="0.25">
      <c r="A15" s="3" t="s">
        <v>105</v>
      </c>
    </row>
    <row r="16" spans="1:14" x14ac:dyDescent="0.25">
      <c r="A16" s="3" t="s">
        <v>123</v>
      </c>
      <c r="G16" s="6">
        <v>2869.07</v>
      </c>
      <c r="L16" s="5" t="s">
        <v>124</v>
      </c>
      <c r="N16" s="5" t="s">
        <v>125</v>
      </c>
    </row>
    <row r="17" spans="1:14" x14ac:dyDescent="0.25">
      <c r="A17" s="3" t="s">
        <v>111</v>
      </c>
      <c r="G17" s="6">
        <v>356</v>
      </c>
      <c r="L17" t="s">
        <v>1</v>
      </c>
      <c r="N17" s="3" t="s">
        <v>117</v>
      </c>
    </row>
    <row r="18" spans="1:14" x14ac:dyDescent="0.25">
      <c r="L18" s="3" t="s">
        <v>117</v>
      </c>
      <c r="N18" s="3" t="s">
        <v>118</v>
      </c>
    </row>
    <row r="19" spans="1:14" x14ac:dyDescent="0.25">
      <c r="A19" s="5" t="s">
        <v>106</v>
      </c>
      <c r="L19" s="3" t="s">
        <v>18</v>
      </c>
    </row>
    <row r="20" spans="1:14" x14ac:dyDescent="0.25">
      <c r="A20" s="3" t="s">
        <v>107</v>
      </c>
    </row>
    <row r="21" spans="1:14" x14ac:dyDescent="0.25">
      <c r="A21" s="3" t="s">
        <v>108</v>
      </c>
      <c r="K21" s="3" t="s">
        <v>130</v>
      </c>
      <c r="M21" s="3" t="s">
        <v>126</v>
      </c>
    </row>
    <row r="22" spans="1:14" x14ac:dyDescent="0.25">
      <c r="A22" s="3" t="s">
        <v>109</v>
      </c>
    </row>
    <row r="23" spans="1:14" x14ac:dyDescent="0.25">
      <c r="A23" s="7" t="s">
        <v>110</v>
      </c>
    </row>
    <row r="24" spans="1:14" x14ac:dyDescent="0.25">
      <c r="K24" s="5" t="s">
        <v>127</v>
      </c>
      <c r="L24" s="5" t="s">
        <v>128</v>
      </c>
      <c r="M24" s="3" t="s">
        <v>43</v>
      </c>
    </row>
    <row r="26" spans="1:14" x14ac:dyDescent="0.25">
      <c r="L26" s="3" t="s">
        <v>129</v>
      </c>
    </row>
  </sheetData>
  <hyperlinks>
    <hyperlink ref="A23" r:id="rId1" xr:uid="{6476C391-BE4E-4238-93A4-785206370C45}"/>
  </hyperlinks>
  <pageMargins left="0.7" right="0.7" top="0.75" bottom="0.75" header="0.3" footer="0.3"/>
  <pageSetup paperSize="9" orientation="portrait" horizontalDpi="300" verticalDpi="30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F9842-3185-4D7D-AC20-B96B6FC9F8F6}">
  <dimension ref="A1:B15"/>
  <sheetViews>
    <sheetView zoomScale="280" zoomScaleNormal="280" workbookViewId="0">
      <selection activeCell="B3" sqref="B3"/>
    </sheetView>
  </sheetViews>
  <sheetFormatPr defaultRowHeight="15" x14ac:dyDescent="0.25"/>
  <sheetData>
    <row r="1" spans="1:2" x14ac:dyDescent="0.25">
      <c r="A1" t="s">
        <v>122</v>
      </c>
      <c r="B1" t="s">
        <v>120</v>
      </c>
    </row>
    <row r="2" spans="1:2" x14ac:dyDescent="0.25">
      <c r="A2">
        <v>1</v>
      </c>
      <c r="B2" t="s">
        <v>27</v>
      </c>
    </row>
    <row r="3" spans="1:2" x14ac:dyDescent="0.25">
      <c r="A3">
        <v>2</v>
      </c>
      <c r="B3" t="s">
        <v>40</v>
      </c>
    </row>
    <row r="4" spans="1:2" x14ac:dyDescent="0.25">
      <c r="A4">
        <v>3</v>
      </c>
      <c r="B4" t="s">
        <v>32</v>
      </c>
    </row>
    <row r="5" spans="1:2" x14ac:dyDescent="0.25">
      <c r="A5">
        <v>4</v>
      </c>
      <c r="B5" t="s">
        <v>34</v>
      </c>
    </row>
    <row r="6" spans="1:2" x14ac:dyDescent="0.25">
      <c r="A6">
        <v>5</v>
      </c>
      <c r="B6" t="s">
        <v>37</v>
      </c>
    </row>
    <row r="7" spans="1:2" x14ac:dyDescent="0.25">
      <c r="A7">
        <v>6</v>
      </c>
      <c r="B7" t="s">
        <v>26</v>
      </c>
    </row>
    <row r="8" spans="1:2" x14ac:dyDescent="0.25">
      <c r="A8">
        <v>7</v>
      </c>
      <c r="B8" t="s">
        <v>41</v>
      </c>
    </row>
    <row r="9" spans="1:2" x14ac:dyDescent="0.25">
      <c r="A9">
        <v>8</v>
      </c>
      <c r="B9" t="s">
        <v>28</v>
      </c>
    </row>
    <row r="10" spans="1:2" x14ac:dyDescent="0.25">
      <c r="A10">
        <v>9</v>
      </c>
      <c r="B10" t="s">
        <v>42</v>
      </c>
    </row>
    <row r="11" spans="1:2" x14ac:dyDescent="0.25">
      <c r="A11">
        <v>10</v>
      </c>
      <c r="B11" t="s">
        <v>25</v>
      </c>
    </row>
    <row r="12" spans="1:2" x14ac:dyDescent="0.25">
      <c r="A12">
        <v>11</v>
      </c>
      <c r="B12" t="s">
        <v>45</v>
      </c>
    </row>
    <row r="13" spans="1:2" x14ac:dyDescent="0.25">
      <c r="A13">
        <v>12</v>
      </c>
      <c r="B13" t="s">
        <v>47</v>
      </c>
    </row>
    <row r="14" spans="1:2" x14ac:dyDescent="0.25">
      <c r="A14">
        <v>13</v>
      </c>
      <c r="B14" t="s">
        <v>33</v>
      </c>
    </row>
    <row r="15" spans="1:2" x14ac:dyDescent="0.25">
      <c r="A15">
        <v>14</v>
      </c>
      <c r="B15" t="s">
        <v>55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06611-A325-4435-8429-3CC31407ED7B}">
  <dimension ref="A1:C357"/>
  <sheetViews>
    <sheetView topLeftCell="A118" zoomScale="205" zoomScaleNormal="205" workbookViewId="0">
      <selection activeCell="A2" sqref="A2"/>
    </sheetView>
  </sheetViews>
  <sheetFormatPr defaultRowHeight="15" x14ac:dyDescent="0.25"/>
  <cols>
    <col min="1" max="1" width="13.140625" bestFit="1" customWidth="1"/>
    <col min="2" max="2" width="9.140625" style="12"/>
  </cols>
  <sheetData>
    <row r="1" spans="1:3" x14ac:dyDescent="0.25">
      <c r="A1" t="s">
        <v>112</v>
      </c>
      <c r="B1" s="12" t="s">
        <v>122</v>
      </c>
      <c r="C1" t="s">
        <v>121</v>
      </c>
    </row>
    <row r="2" spans="1:3" x14ac:dyDescent="0.25">
      <c r="A2">
        <v>1</v>
      </c>
      <c r="B2" s="12">
        <v>1</v>
      </c>
      <c r="C2">
        <v>9671</v>
      </c>
    </row>
    <row r="3" spans="1:3" x14ac:dyDescent="0.25">
      <c r="A3">
        <v>1</v>
      </c>
      <c r="B3" s="12">
        <v>7</v>
      </c>
      <c r="C3">
        <v>6098</v>
      </c>
    </row>
    <row r="4" spans="1:3" x14ac:dyDescent="0.25">
      <c r="A4">
        <v>1</v>
      </c>
      <c r="B4" s="12">
        <v>9</v>
      </c>
      <c r="C4">
        <v>2754</v>
      </c>
    </row>
    <row r="5" spans="1:3" x14ac:dyDescent="0.25">
      <c r="A5">
        <v>2</v>
      </c>
      <c r="B5" s="12">
        <v>2</v>
      </c>
      <c r="C5">
        <v>6571</v>
      </c>
    </row>
    <row r="6" spans="1:3" x14ac:dyDescent="0.25">
      <c r="A6">
        <v>2</v>
      </c>
      <c r="B6" s="12">
        <v>8</v>
      </c>
      <c r="C6">
        <v>5487</v>
      </c>
    </row>
    <row r="7" spans="1:3" x14ac:dyDescent="0.25">
      <c r="A7">
        <v>2</v>
      </c>
      <c r="B7" s="12">
        <v>10</v>
      </c>
      <c r="C7">
        <v>2766</v>
      </c>
    </row>
    <row r="8" spans="1:3" x14ac:dyDescent="0.25">
      <c r="A8">
        <v>2</v>
      </c>
      <c r="B8" s="12">
        <v>12</v>
      </c>
      <c r="C8">
        <v>1380</v>
      </c>
    </row>
    <row r="9" spans="1:3" x14ac:dyDescent="0.25">
      <c r="A9">
        <v>3</v>
      </c>
      <c r="B9" s="12">
        <v>3</v>
      </c>
      <c r="C9">
        <v>9621</v>
      </c>
    </row>
    <row r="10" spans="1:3" x14ac:dyDescent="0.25">
      <c r="A10">
        <v>3</v>
      </c>
      <c r="B10" s="12">
        <v>4</v>
      </c>
      <c r="C10">
        <v>1451</v>
      </c>
    </row>
    <row r="11" spans="1:3" x14ac:dyDescent="0.25">
      <c r="A11">
        <v>3</v>
      </c>
      <c r="B11" s="12">
        <v>7</v>
      </c>
      <c r="C11">
        <v>9832</v>
      </c>
    </row>
    <row r="12" spans="1:3" x14ac:dyDescent="0.25">
      <c r="A12">
        <v>3</v>
      </c>
      <c r="B12" s="12">
        <v>12</v>
      </c>
      <c r="C12">
        <v>4986</v>
      </c>
    </row>
    <row r="13" spans="1:3" x14ac:dyDescent="0.25">
      <c r="A13">
        <v>4</v>
      </c>
      <c r="B13" s="12">
        <v>1</v>
      </c>
      <c r="C13">
        <v>730</v>
      </c>
    </row>
    <row r="14" spans="1:3" x14ac:dyDescent="0.25">
      <c r="A14">
        <v>4</v>
      </c>
      <c r="B14" s="12">
        <v>4</v>
      </c>
      <c r="C14">
        <v>4401</v>
      </c>
    </row>
    <row r="15" spans="1:3" x14ac:dyDescent="0.25">
      <c r="A15">
        <v>4</v>
      </c>
      <c r="B15" s="12">
        <v>5</v>
      </c>
      <c r="C15">
        <v>8361</v>
      </c>
    </row>
    <row r="16" spans="1:3" x14ac:dyDescent="0.25">
      <c r="A16">
        <v>4</v>
      </c>
      <c r="B16" s="12">
        <v>11</v>
      </c>
      <c r="C16">
        <v>4326</v>
      </c>
    </row>
    <row r="17" spans="1:3" x14ac:dyDescent="0.25">
      <c r="A17">
        <v>5</v>
      </c>
      <c r="B17" s="12">
        <v>5</v>
      </c>
      <c r="C17">
        <v>6183</v>
      </c>
    </row>
    <row r="18" spans="1:3" x14ac:dyDescent="0.25">
      <c r="A18">
        <v>5</v>
      </c>
      <c r="B18" s="12">
        <v>6</v>
      </c>
      <c r="C18">
        <v>8066</v>
      </c>
    </row>
    <row r="19" spans="1:3" x14ac:dyDescent="0.25">
      <c r="A19">
        <v>5</v>
      </c>
      <c r="B19" s="12">
        <v>9</v>
      </c>
      <c r="C19">
        <v>6502</v>
      </c>
    </row>
    <row r="20" spans="1:3" x14ac:dyDescent="0.25">
      <c r="A20">
        <v>5</v>
      </c>
      <c r="B20" s="12">
        <v>13</v>
      </c>
      <c r="C20">
        <v>4316</v>
      </c>
    </row>
    <row r="21" spans="1:3" x14ac:dyDescent="0.25">
      <c r="A21">
        <v>6</v>
      </c>
      <c r="B21" s="12">
        <v>2</v>
      </c>
      <c r="C21">
        <v>3915</v>
      </c>
    </row>
    <row r="22" spans="1:3" x14ac:dyDescent="0.25">
      <c r="A22">
        <v>6</v>
      </c>
      <c r="B22" s="12">
        <v>6</v>
      </c>
      <c r="C22">
        <v>7800</v>
      </c>
    </row>
    <row r="23" spans="1:3" x14ac:dyDescent="0.25">
      <c r="A23">
        <v>6</v>
      </c>
      <c r="B23" s="12">
        <v>10</v>
      </c>
      <c r="C23">
        <v>3689</v>
      </c>
    </row>
    <row r="24" spans="1:3" x14ac:dyDescent="0.25">
      <c r="A24">
        <v>7</v>
      </c>
      <c r="B24" s="12">
        <v>3</v>
      </c>
      <c r="C24">
        <v>9896</v>
      </c>
    </row>
    <row r="25" spans="1:3" x14ac:dyDescent="0.25">
      <c r="A25">
        <v>7</v>
      </c>
      <c r="B25" s="12">
        <v>4</v>
      </c>
      <c r="C25">
        <v>9202</v>
      </c>
    </row>
    <row r="26" spans="1:3" x14ac:dyDescent="0.25">
      <c r="A26">
        <v>7</v>
      </c>
      <c r="B26" s="12">
        <v>11</v>
      </c>
      <c r="C26">
        <v>5309</v>
      </c>
    </row>
    <row r="27" spans="1:3" x14ac:dyDescent="0.25">
      <c r="A27">
        <v>7</v>
      </c>
      <c r="B27" s="12">
        <v>13</v>
      </c>
      <c r="C27">
        <v>371</v>
      </c>
    </row>
    <row r="28" spans="1:3" x14ac:dyDescent="0.25">
      <c r="A28">
        <v>8</v>
      </c>
      <c r="B28" s="12">
        <v>7</v>
      </c>
      <c r="C28">
        <v>1004</v>
      </c>
    </row>
    <row r="29" spans="1:3" x14ac:dyDescent="0.25">
      <c r="A29">
        <v>8</v>
      </c>
      <c r="B29" s="12">
        <v>9</v>
      </c>
      <c r="C29">
        <v>2443</v>
      </c>
    </row>
    <row r="30" spans="1:3" x14ac:dyDescent="0.25">
      <c r="A30">
        <v>8</v>
      </c>
      <c r="B30" s="12">
        <v>10</v>
      </c>
      <c r="C30">
        <v>866</v>
      </c>
    </row>
    <row r="31" spans="1:3" x14ac:dyDescent="0.25">
      <c r="A31">
        <v>8</v>
      </c>
      <c r="B31" s="12">
        <v>12</v>
      </c>
      <c r="C31">
        <v>4217</v>
      </c>
    </row>
    <row r="32" spans="1:3" x14ac:dyDescent="0.25">
      <c r="A32">
        <v>9</v>
      </c>
      <c r="B32" s="12">
        <v>6</v>
      </c>
      <c r="C32">
        <v>9566</v>
      </c>
    </row>
    <row r="33" spans="1:3" x14ac:dyDescent="0.25">
      <c r="A33">
        <v>9</v>
      </c>
      <c r="B33" s="12">
        <v>8</v>
      </c>
      <c r="C33">
        <v>3013</v>
      </c>
    </row>
    <row r="34" spans="1:3" x14ac:dyDescent="0.25">
      <c r="A34">
        <v>9</v>
      </c>
      <c r="B34" s="12">
        <v>12</v>
      </c>
      <c r="C34">
        <v>1576</v>
      </c>
    </row>
    <row r="35" spans="1:3" x14ac:dyDescent="0.25">
      <c r="A35">
        <v>9</v>
      </c>
      <c r="B35" s="12">
        <v>13</v>
      </c>
      <c r="C35">
        <v>2991</v>
      </c>
    </row>
    <row r="36" spans="1:3" x14ac:dyDescent="0.25">
      <c r="A36">
        <v>10</v>
      </c>
      <c r="B36" s="12">
        <v>4</v>
      </c>
      <c r="C36">
        <v>3781</v>
      </c>
    </row>
    <row r="37" spans="1:3" x14ac:dyDescent="0.25">
      <c r="A37">
        <v>10</v>
      </c>
      <c r="B37" s="12">
        <v>6</v>
      </c>
      <c r="C37">
        <v>7426</v>
      </c>
    </row>
    <row r="38" spans="1:3" x14ac:dyDescent="0.25">
      <c r="A38">
        <v>10</v>
      </c>
      <c r="B38" s="12">
        <v>9</v>
      </c>
      <c r="C38">
        <v>3350</v>
      </c>
    </row>
    <row r="39" spans="1:3" x14ac:dyDescent="0.25">
      <c r="A39">
        <v>10</v>
      </c>
      <c r="B39" s="12">
        <v>10</v>
      </c>
      <c r="C39">
        <v>6435</v>
      </c>
    </row>
    <row r="40" spans="1:3" x14ac:dyDescent="0.25">
      <c r="A40">
        <v>11</v>
      </c>
      <c r="B40" s="12">
        <v>3</v>
      </c>
      <c r="C40">
        <v>7795</v>
      </c>
    </row>
    <row r="41" spans="1:3" x14ac:dyDescent="0.25">
      <c r="A41">
        <v>11</v>
      </c>
      <c r="B41" s="12">
        <v>4</v>
      </c>
      <c r="C41">
        <v>7309</v>
      </c>
    </row>
    <row r="42" spans="1:3" x14ac:dyDescent="0.25">
      <c r="A42">
        <v>11</v>
      </c>
      <c r="B42" s="12">
        <v>7</v>
      </c>
      <c r="C42">
        <v>8076</v>
      </c>
    </row>
    <row r="43" spans="1:3" x14ac:dyDescent="0.25">
      <c r="A43">
        <v>11</v>
      </c>
      <c r="B43" s="12">
        <v>10</v>
      </c>
      <c r="C43">
        <v>7122</v>
      </c>
    </row>
    <row r="44" spans="1:3" x14ac:dyDescent="0.25">
      <c r="A44">
        <v>12</v>
      </c>
      <c r="B44" s="12">
        <v>3</v>
      </c>
      <c r="C44">
        <v>7002</v>
      </c>
    </row>
    <row r="45" spans="1:3" x14ac:dyDescent="0.25">
      <c r="A45">
        <v>12</v>
      </c>
      <c r="B45" s="12">
        <v>7</v>
      </c>
      <c r="C45">
        <v>2114</v>
      </c>
    </row>
    <row r="46" spans="1:3" x14ac:dyDescent="0.25">
      <c r="A46">
        <v>12</v>
      </c>
      <c r="B46" s="12">
        <v>10</v>
      </c>
      <c r="C46">
        <v>9465</v>
      </c>
    </row>
    <row r="47" spans="1:3" x14ac:dyDescent="0.25">
      <c r="A47">
        <v>12</v>
      </c>
      <c r="B47" s="12">
        <v>14</v>
      </c>
      <c r="C47">
        <v>7156</v>
      </c>
    </row>
    <row r="48" spans="1:3" x14ac:dyDescent="0.25">
      <c r="A48">
        <v>13</v>
      </c>
      <c r="B48" s="12">
        <v>4</v>
      </c>
      <c r="C48">
        <v>7545</v>
      </c>
    </row>
    <row r="49" spans="1:3" x14ac:dyDescent="0.25">
      <c r="A49">
        <v>13</v>
      </c>
      <c r="B49" s="12">
        <v>6</v>
      </c>
      <c r="C49">
        <v>4980</v>
      </c>
    </row>
    <row r="50" spans="1:3" x14ac:dyDescent="0.25">
      <c r="A50">
        <v>13</v>
      </c>
      <c r="B50" s="12">
        <v>10</v>
      </c>
      <c r="C50">
        <v>1372</v>
      </c>
    </row>
    <row r="51" spans="1:3" x14ac:dyDescent="0.25">
      <c r="A51">
        <v>13</v>
      </c>
      <c r="B51" s="12">
        <v>14</v>
      </c>
      <c r="C51">
        <v>7416</v>
      </c>
    </row>
    <row r="52" spans="1:3" x14ac:dyDescent="0.25">
      <c r="A52">
        <v>14</v>
      </c>
      <c r="B52" s="12">
        <v>8</v>
      </c>
      <c r="C52">
        <v>6786</v>
      </c>
    </row>
    <row r="53" spans="1:3" x14ac:dyDescent="0.25">
      <c r="A53">
        <v>14</v>
      </c>
      <c r="B53" s="12">
        <v>10</v>
      </c>
      <c r="C53">
        <v>3764</v>
      </c>
    </row>
    <row r="54" spans="1:3" x14ac:dyDescent="0.25">
      <c r="A54">
        <v>14</v>
      </c>
      <c r="B54" s="12">
        <v>11</v>
      </c>
      <c r="C54">
        <v>2312</v>
      </c>
    </row>
    <row r="55" spans="1:3" x14ac:dyDescent="0.25">
      <c r="A55">
        <v>15</v>
      </c>
      <c r="B55" s="12">
        <v>1</v>
      </c>
      <c r="C55">
        <v>2365</v>
      </c>
    </row>
    <row r="56" spans="1:3" x14ac:dyDescent="0.25">
      <c r="A56">
        <v>15</v>
      </c>
      <c r="B56" s="12">
        <v>6</v>
      </c>
      <c r="C56">
        <v>5101</v>
      </c>
    </row>
    <row r="57" spans="1:3" x14ac:dyDescent="0.25">
      <c r="A57">
        <v>15</v>
      </c>
      <c r="B57" s="12">
        <v>8</v>
      </c>
      <c r="C57">
        <v>9629</v>
      </c>
    </row>
    <row r="58" spans="1:3" x14ac:dyDescent="0.25">
      <c r="A58">
        <v>15</v>
      </c>
      <c r="B58" s="12">
        <v>10</v>
      </c>
      <c r="C58">
        <v>6991</v>
      </c>
    </row>
    <row r="59" spans="1:3" x14ac:dyDescent="0.25">
      <c r="A59">
        <v>16</v>
      </c>
      <c r="B59" s="12">
        <v>1</v>
      </c>
      <c r="C59">
        <v>4679</v>
      </c>
    </row>
    <row r="60" spans="1:3" x14ac:dyDescent="0.25">
      <c r="A60">
        <v>16</v>
      </c>
      <c r="B60" s="12">
        <v>7</v>
      </c>
      <c r="C60">
        <v>8267</v>
      </c>
    </row>
    <row r="61" spans="1:3" x14ac:dyDescent="0.25">
      <c r="A61">
        <v>16</v>
      </c>
      <c r="B61" s="12">
        <v>11</v>
      </c>
      <c r="C61">
        <v>9926</v>
      </c>
    </row>
    <row r="62" spans="1:3" x14ac:dyDescent="0.25">
      <c r="A62">
        <v>16</v>
      </c>
      <c r="B62" s="12">
        <v>12</v>
      </c>
      <c r="C62">
        <v>2017</v>
      </c>
    </row>
    <row r="63" spans="1:3" x14ac:dyDescent="0.25">
      <c r="A63">
        <v>17</v>
      </c>
      <c r="B63" s="12">
        <v>4</v>
      </c>
      <c r="C63">
        <v>1509</v>
      </c>
    </row>
    <row r="64" spans="1:3" x14ac:dyDescent="0.25">
      <c r="A64">
        <v>17</v>
      </c>
      <c r="B64" s="12">
        <v>10</v>
      </c>
      <c r="C64">
        <v>8455</v>
      </c>
    </row>
    <row r="65" spans="1:3" x14ac:dyDescent="0.25">
      <c r="A65">
        <v>18</v>
      </c>
      <c r="B65" s="12">
        <v>1</v>
      </c>
      <c r="C65">
        <v>7339</v>
      </c>
    </row>
    <row r="66" spans="1:3" x14ac:dyDescent="0.25">
      <c r="A66">
        <v>18</v>
      </c>
      <c r="B66" s="12">
        <v>8</v>
      </c>
      <c r="C66">
        <v>6661</v>
      </c>
    </row>
    <row r="67" spans="1:3" x14ac:dyDescent="0.25">
      <c r="A67">
        <v>18</v>
      </c>
      <c r="B67" s="12">
        <v>10</v>
      </c>
      <c r="C67">
        <v>7537</v>
      </c>
    </row>
    <row r="68" spans="1:3" x14ac:dyDescent="0.25">
      <c r="A68">
        <v>18</v>
      </c>
      <c r="B68" s="12">
        <v>14</v>
      </c>
      <c r="C68">
        <v>2651</v>
      </c>
    </row>
    <row r="69" spans="1:3" x14ac:dyDescent="0.25">
      <c r="A69">
        <v>19</v>
      </c>
      <c r="B69" s="12">
        <v>4</v>
      </c>
      <c r="C69">
        <v>5004</v>
      </c>
    </row>
    <row r="70" spans="1:3" x14ac:dyDescent="0.25">
      <c r="A70">
        <v>19</v>
      </c>
      <c r="B70" s="12">
        <v>7</v>
      </c>
      <c r="C70">
        <v>3163</v>
      </c>
    </row>
    <row r="71" spans="1:3" x14ac:dyDescent="0.25">
      <c r="A71">
        <v>19</v>
      </c>
      <c r="B71" s="12">
        <v>12</v>
      </c>
      <c r="C71">
        <v>3798</v>
      </c>
    </row>
    <row r="72" spans="1:3" x14ac:dyDescent="0.25">
      <c r="A72">
        <v>19</v>
      </c>
      <c r="B72" s="12">
        <v>13</v>
      </c>
      <c r="C72">
        <v>455</v>
      </c>
    </row>
    <row r="73" spans="1:3" x14ac:dyDescent="0.25">
      <c r="A73">
        <v>20</v>
      </c>
      <c r="B73" s="12">
        <v>2</v>
      </c>
      <c r="C73">
        <v>673</v>
      </c>
    </row>
    <row r="74" spans="1:3" x14ac:dyDescent="0.25">
      <c r="A74">
        <v>20</v>
      </c>
      <c r="B74" s="12">
        <v>9</v>
      </c>
      <c r="C74">
        <v>477</v>
      </c>
    </row>
    <row r="75" spans="1:3" x14ac:dyDescent="0.25">
      <c r="A75">
        <v>20</v>
      </c>
      <c r="B75" s="12">
        <v>10</v>
      </c>
      <c r="C75">
        <v>6532</v>
      </c>
    </row>
    <row r="76" spans="1:3" x14ac:dyDescent="0.25">
      <c r="A76">
        <v>20</v>
      </c>
      <c r="B76" s="12">
        <v>14</v>
      </c>
      <c r="C76">
        <v>5447</v>
      </c>
    </row>
    <row r="77" spans="1:3" x14ac:dyDescent="0.25">
      <c r="A77">
        <v>21</v>
      </c>
      <c r="B77" s="12">
        <v>1</v>
      </c>
      <c r="C77">
        <v>1271</v>
      </c>
    </row>
    <row r="78" spans="1:3" x14ac:dyDescent="0.25">
      <c r="A78">
        <v>21</v>
      </c>
      <c r="B78" s="12">
        <v>4</v>
      </c>
      <c r="C78">
        <v>6197</v>
      </c>
    </row>
    <row r="79" spans="1:3" x14ac:dyDescent="0.25">
      <c r="A79">
        <v>21</v>
      </c>
      <c r="B79" s="12">
        <v>5</v>
      </c>
      <c r="C79">
        <v>7390</v>
      </c>
    </row>
    <row r="80" spans="1:3" x14ac:dyDescent="0.25">
      <c r="A80">
        <v>21</v>
      </c>
      <c r="B80" s="12">
        <v>11</v>
      </c>
      <c r="C80">
        <v>724</v>
      </c>
    </row>
    <row r="81" spans="1:3" x14ac:dyDescent="0.25">
      <c r="A81">
        <v>22</v>
      </c>
      <c r="B81" s="12">
        <v>1</v>
      </c>
      <c r="C81">
        <v>341</v>
      </c>
    </row>
    <row r="82" spans="1:3" x14ac:dyDescent="0.25">
      <c r="A82">
        <v>22</v>
      </c>
      <c r="B82" s="12">
        <v>4</v>
      </c>
      <c r="C82">
        <v>4833</v>
      </c>
    </row>
    <row r="83" spans="1:3" x14ac:dyDescent="0.25">
      <c r="A83">
        <v>22</v>
      </c>
      <c r="B83" s="12">
        <v>10</v>
      </c>
      <c r="C83">
        <v>3873</v>
      </c>
    </row>
    <row r="84" spans="1:3" x14ac:dyDescent="0.25">
      <c r="A84">
        <v>23</v>
      </c>
      <c r="B84" s="12">
        <v>4</v>
      </c>
      <c r="C84">
        <v>5464</v>
      </c>
    </row>
    <row r="85" spans="1:3" x14ac:dyDescent="0.25">
      <c r="A85">
        <v>23</v>
      </c>
      <c r="B85" s="12">
        <v>7</v>
      </c>
      <c r="C85">
        <v>4668</v>
      </c>
    </row>
    <row r="86" spans="1:3" x14ac:dyDescent="0.25">
      <c r="A86">
        <v>23</v>
      </c>
      <c r="B86" s="12">
        <v>12</v>
      </c>
      <c r="C86">
        <v>1830</v>
      </c>
    </row>
    <row r="87" spans="1:3" x14ac:dyDescent="0.25">
      <c r="A87">
        <v>23</v>
      </c>
      <c r="B87" s="12">
        <v>14</v>
      </c>
      <c r="C87">
        <v>7622</v>
      </c>
    </row>
    <row r="88" spans="1:3" x14ac:dyDescent="0.25">
      <c r="A88">
        <v>24</v>
      </c>
      <c r="B88" s="12">
        <v>5</v>
      </c>
      <c r="C88">
        <v>601</v>
      </c>
    </row>
    <row r="89" spans="1:3" x14ac:dyDescent="0.25">
      <c r="A89">
        <v>24</v>
      </c>
      <c r="B89" s="12">
        <v>8</v>
      </c>
      <c r="C89">
        <v>7591</v>
      </c>
    </row>
    <row r="90" spans="1:3" x14ac:dyDescent="0.25">
      <c r="A90">
        <v>24</v>
      </c>
      <c r="B90" s="12">
        <v>12</v>
      </c>
      <c r="C90">
        <v>6547</v>
      </c>
    </row>
    <row r="91" spans="1:3" x14ac:dyDescent="0.25">
      <c r="A91">
        <v>25</v>
      </c>
      <c r="B91" s="12">
        <v>2</v>
      </c>
      <c r="C91">
        <v>8075</v>
      </c>
    </row>
    <row r="92" spans="1:3" x14ac:dyDescent="0.25">
      <c r="A92">
        <v>25</v>
      </c>
      <c r="B92" s="12">
        <v>4</v>
      </c>
      <c r="C92">
        <v>799</v>
      </c>
    </row>
    <row r="93" spans="1:3" x14ac:dyDescent="0.25">
      <c r="A93">
        <v>25</v>
      </c>
      <c r="B93" s="12">
        <v>5</v>
      </c>
      <c r="C93">
        <v>2416</v>
      </c>
    </row>
    <row r="94" spans="1:3" x14ac:dyDescent="0.25">
      <c r="A94">
        <v>26</v>
      </c>
      <c r="B94" s="12">
        <v>4</v>
      </c>
      <c r="C94">
        <v>7832</v>
      </c>
    </row>
    <row r="95" spans="1:3" x14ac:dyDescent="0.25">
      <c r="A95">
        <v>26</v>
      </c>
      <c r="B95" s="12">
        <v>5</v>
      </c>
      <c r="C95">
        <v>6951</v>
      </c>
    </row>
    <row r="96" spans="1:3" x14ac:dyDescent="0.25">
      <c r="A96">
        <v>26</v>
      </c>
      <c r="B96" s="12">
        <v>14</v>
      </c>
      <c r="C96">
        <v>8921</v>
      </c>
    </row>
    <row r="97" spans="1:3" x14ac:dyDescent="0.25">
      <c r="A97">
        <v>27</v>
      </c>
      <c r="B97" s="12">
        <v>6</v>
      </c>
      <c r="C97">
        <v>3614</v>
      </c>
    </row>
    <row r="98" spans="1:3" x14ac:dyDescent="0.25">
      <c r="A98">
        <v>27</v>
      </c>
      <c r="B98" s="12">
        <v>7</v>
      </c>
      <c r="C98">
        <v>6573</v>
      </c>
    </row>
    <row r="99" spans="1:3" x14ac:dyDescent="0.25">
      <c r="A99">
        <v>27</v>
      </c>
      <c r="B99" s="12">
        <v>11</v>
      </c>
      <c r="C99">
        <v>9270</v>
      </c>
    </row>
    <row r="100" spans="1:3" x14ac:dyDescent="0.25">
      <c r="A100">
        <v>27</v>
      </c>
      <c r="B100" s="12">
        <v>12</v>
      </c>
      <c r="C100">
        <v>9645</v>
      </c>
    </row>
    <row r="101" spans="1:3" x14ac:dyDescent="0.25">
      <c r="A101">
        <v>28</v>
      </c>
      <c r="B101" s="12">
        <v>5</v>
      </c>
      <c r="C101">
        <v>2564</v>
      </c>
    </row>
    <row r="102" spans="1:3" x14ac:dyDescent="0.25">
      <c r="A102">
        <v>28</v>
      </c>
      <c r="B102" s="12">
        <v>10</v>
      </c>
      <c r="C102">
        <v>2827</v>
      </c>
    </row>
    <row r="103" spans="1:3" x14ac:dyDescent="0.25">
      <c r="A103">
        <v>28</v>
      </c>
      <c r="B103" s="12">
        <v>11</v>
      </c>
      <c r="C103">
        <v>9781</v>
      </c>
    </row>
    <row r="104" spans="1:3" x14ac:dyDescent="0.25">
      <c r="A104">
        <v>28</v>
      </c>
      <c r="B104" s="12">
        <v>14</v>
      </c>
      <c r="C104">
        <v>3565</v>
      </c>
    </row>
    <row r="105" spans="1:3" x14ac:dyDescent="0.25">
      <c r="A105">
        <v>29</v>
      </c>
      <c r="B105" s="12">
        <v>1</v>
      </c>
      <c r="C105">
        <v>5633</v>
      </c>
    </row>
    <row r="106" spans="1:3" x14ac:dyDescent="0.25">
      <c r="A106">
        <v>29</v>
      </c>
      <c r="B106" s="12">
        <v>9</v>
      </c>
      <c r="C106">
        <v>5680</v>
      </c>
    </row>
    <row r="107" spans="1:3" x14ac:dyDescent="0.25">
      <c r="A107">
        <v>29</v>
      </c>
      <c r="B107" s="12">
        <v>11</v>
      </c>
      <c r="C107">
        <v>8123</v>
      </c>
    </row>
    <row r="108" spans="1:3" x14ac:dyDescent="0.25">
      <c r="A108">
        <v>29</v>
      </c>
      <c r="B108" s="12">
        <v>14</v>
      </c>
      <c r="C108">
        <v>7489</v>
      </c>
    </row>
    <row r="109" spans="1:3" x14ac:dyDescent="0.25">
      <c r="A109">
        <v>30</v>
      </c>
      <c r="B109" s="12">
        <v>2</v>
      </c>
      <c r="C109">
        <v>4733</v>
      </c>
    </row>
    <row r="110" spans="1:3" x14ac:dyDescent="0.25">
      <c r="A110">
        <v>30</v>
      </c>
      <c r="B110" s="12">
        <v>4</v>
      </c>
      <c r="C110">
        <v>667</v>
      </c>
    </row>
    <row r="111" spans="1:3" x14ac:dyDescent="0.25">
      <c r="A111">
        <v>30</v>
      </c>
      <c r="B111" s="12">
        <v>6</v>
      </c>
      <c r="C111">
        <v>817</v>
      </c>
    </row>
    <row r="112" spans="1:3" x14ac:dyDescent="0.25">
      <c r="A112">
        <v>30</v>
      </c>
      <c r="B112" s="12">
        <v>11</v>
      </c>
      <c r="C112">
        <v>5785</v>
      </c>
    </row>
    <row r="113" spans="1:3" x14ac:dyDescent="0.25">
      <c r="A113">
        <v>31</v>
      </c>
      <c r="B113" s="12">
        <v>1</v>
      </c>
      <c r="C113">
        <v>7325</v>
      </c>
    </row>
    <row r="114" spans="1:3" x14ac:dyDescent="0.25">
      <c r="A114">
        <v>31</v>
      </c>
      <c r="B114" s="12">
        <v>4</v>
      </c>
      <c r="C114">
        <v>198</v>
      </c>
    </row>
    <row r="115" spans="1:3" x14ac:dyDescent="0.25">
      <c r="A115">
        <v>31</v>
      </c>
      <c r="B115" s="12">
        <v>9</v>
      </c>
      <c r="C115">
        <v>6160</v>
      </c>
    </row>
    <row r="116" spans="1:3" x14ac:dyDescent="0.25">
      <c r="A116">
        <v>31</v>
      </c>
      <c r="B116" s="12">
        <v>13</v>
      </c>
      <c r="C116">
        <v>6898</v>
      </c>
    </row>
    <row r="117" spans="1:3" x14ac:dyDescent="0.25">
      <c r="A117">
        <v>32</v>
      </c>
      <c r="B117" s="12">
        <v>1</v>
      </c>
      <c r="C117">
        <v>4913</v>
      </c>
    </row>
    <row r="118" spans="1:3" x14ac:dyDescent="0.25">
      <c r="A118">
        <v>32</v>
      </c>
      <c r="B118" s="12">
        <v>4</v>
      </c>
      <c r="C118">
        <v>3922</v>
      </c>
    </row>
    <row r="119" spans="1:3" x14ac:dyDescent="0.25">
      <c r="A119">
        <v>32</v>
      </c>
      <c r="B119" s="12">
        <v>5</v>
      </c>
      <c r="C119">
        <v>6072</v>
      </c>
    </row>
    <row r="120" spans="1:3" x14ac:dyDescent="0.25">
      <c r="A120">
        <v>32</v>
      </c>
      <c r="B120" s="12">
        <v>14</v>
      </c>
      <c r="C120">
        <v>2592</v>
      </c>
    </row>
    <row r="121" spans="1:3" x14ac:dyDescent="0.25">
      <c r="A121">
        <v>33</v>
      </c>
      <c r="B121" s="12">
        <v>6</v>
      </c>
      <c r="C121">
        <v>6620</v>
      </c>
    </row>
    <row r="122" spans="1:3" x14ac:dyDescent="0.25">
      <c r="A122">
        <v>33</v>
      </c>
      <c r="B122" s="12">
        <v>8</v>
      </c>
      <c r="C122">
        <v>7083</v>
      </c>
    </row>
    <row r="123" spans="1:3" x14ac:dyDescent="0.25">
      <c r="A123">
        <v>33</v>
      </c>
      <c r="B123" s="12">
        <v>9</v>
      </c>
      <c r="C123">
        <v>7873</v>
      </c>
    </row>
    <row r="124" spans="1:3" x14ac:dyDescent="0.25">
      <c r="A124">
        <v>34</v>
      </c>
      <c r="B124" s="12">
        <v>4</v>
      </c>
      <c r="C124">
        <v>2542</v>
      </c>
    </row>
    <row r="125" spans="1:3" x14ac:dyDescent="0.25">
      <c r="A125">
        <v>34</v>
      </c>
      <c r="B125" s="12">
        <v>8</v>
      </c>
      <c r="C125">
        <v>949</v>
      </c>
    </row>
    <row r="126" spans="1:3" x14ac:dyDescent="0.25">
      <c r="A126">
        <v>34</v>
      </c>
      <c r="B126" s="12">
        <v>13</v>
      </c>
      <c r="C126">
        <v>7169</v>
      </c>
    </row>
    <row r="127" spans="1:3" x14ac:dyDescent="0.25">
      <c r="A127">
        <v>35</v>
      </c>
      <c r="B127" s="12">
        <v>8</v>
      </c>
      <c r="C127">
        <v>378</v>
      </c>
    </row>
    <row r="128" spans="1:3" x14ac:dyDescent="0.25">
      <c r="A128">
        <v>35</v>
      </c>
      <c r="B128" s="12">
        <v>9</v>
      </c>
      <c r="C128">
        <v>2021</v>
      </c>
    </row>
    <row r="129" spans="1:3" x14ac:dyDescent="0.25">
      <c r="A129">
        <v>35</v>
      </c>
      <c r="B129" s="12">
        <v>10</v>
      </c>
      <c r="C129">
        <v>5275</v>
      </c>
    </row>
    <row r="130" spans="1:3" x14ac:dyDescent="0.25">
      <c r="A130">
        <v>35</v>
      </c>
      <c r="B130" s="12">
        <v>12</v>
      </c>
      <c r="C130">
        <v>2647</v>
      </c>
    </row>
    <row r="131" spans="1:3" x14ac:dyDescent="0.25">
      <c r="A131">
        <v>36</v>
      </c>
      <c r="B131" s="12">
        <v>2</v>
      </c>
      <c r="C131">
        <v>3647</v>
      </c>
    </row>
    <row r="132" spans="1:3" x14ac:dyDescent="0.25">
      <c r="A132">
        <v>36</v>
      </c>
      <c r="B132" s="12">
        <v>4</v>
      </c>
      <c r="C132">
        <v>730</v>
      </c>
    </row>
    <row r="133" spans="1:3" x14ac:dyDescent="0.25">
      <c r="A133">
        <v>36</v>
      </c>
      <c r="B133" s="12">
        <v>13</v>
      </c>
      <c r="C133">
        <v>2678</v>
      </c>
    </row>
    <row r="134" spans="1:3" x14ac:dyDescent="0.25">
      <c r="A134">
        <v>36</v>
      </c>
      <c r="B134" s="12">
        <v>14</v>
      </c>
      <c r="C134">
        <v>7283</v>
      </c>
    </row>
    <row r="135" spans="1:3" x14ac:dyDescent="0.25">
      <c r="A135">
        <v>37</v>
      </c>
      <c r="B135" s="12">
        <v>6</v>
      </c>
      <c r="C135">
        <v>3532</v>
      </c>
    </row>
    <row r="136" spans="1:3" x14ac:dyDescent="0.25">
      <c r="A136">
        <v>37</v>
      </c>
      <c r="B136" s="12">
        <v>8</v>
      </c>
      <c r="C136">
        <v>4881</v>
      </c>
    </row>
    <row r="137" spans="1:3" x14ac:dyDescent="0.25">
      <c r="A137">
        <v>37</v>
      </c>
      <c r="B137" s="12">
        <v>13</v>
      </c>
      <c r="C137">
        <v>1296</v>
      </c>
    </row>
    <row r="138" spans="1:3" x14ac:dyDescent="0.25">
      <c r="A138">
        <v>37</v>
      </c>
      <c r="B138" s="12">
        <v>14</v>
      </c>
      <c r="C138">
        <v>9812</v>
      </c>
    </row>
    <row r="139" spans="1:3" x14ac:dyDescent="0.25">
      <c r="A139">
        <v>38</v>
      </c>
      <c r="B139" s="12">
        <v>4</v>
      </c>
      <c r="C139">
        <v>4234</v>
      </c>
    </row>
    <row r="140" spans="1:3" x14ac:dyDescent="0.25">
      <c r="A140">
        <v>38</v>
      </c>
      <c r="B140" s="12">
        <v>10</v>
      </c>
      <c r="C140">
        <v>1001</v>
      </c>
    </row>
    <row r="141" spans="1:3" x14ac:dyDescent="0.25">
      <c r="A141">
        <v>39</v>
      </c>
      <c r="B141" s="12">
        <v>4</v>
      </c>
      <c r="C141">
        <v>2597</v>
      </c>
    </row>
    <row r="142" spans="1:3" x14ac:dyDescent="0.25">
      <c r="A142">
        <v>39</v>
      </c>
      <c r="B142" s="12">
        <v>6</v>
      </c>
      <c r="C142">
        <v>8941</v>
      </c>
    </row>
    <row r="143" spans="1:3" x14ac:dyDescent="0.25">
      <c r="A143">
        <v>39</v>
      </c>
      <c r="B143" s="12">
        <v>8</v>
      </c>
      <c r="C143">
        <v>6169</v>
      </c>
    </row>
    <row r="144" spans="1:3" x14ac:dyDescent="0.25">
      <c r="A144">
        <v>39</v>
      </c>
      <c r="B144" s="12">
        <v>11</v>
      </c>
      <c r="C144">
        <v>4620</v>
      </c>
    </row>
    <row r="145" spans="1:3" x14ac:dyDescent="0.25">
      <c r="A145">
        <v>40</v>
      </c>
      <c r="B145" s="12">
        <v>6</v>
      </c>
      <c r="C145">
        <v>6432</v>
      </c>
    </row>
    <row r="146" spans="1:3" x14ac:dyDescent="0.25">
      <c r="A146">
        <v>40</v>
      </c>
      <c r="B146" s="12">
        <v>8</v>
      </c>
      <c r="C146">
        <v>685</v>
      </c>
    </row>
    <row r="147" spans="1:3" x14ac:dyDescent="0.25">
      <c r="A147">
        <v>40</v>
      </c>
      <c r="B147" s="12">
        <v>10</v>
      </c>
      <c r="C147">
        <v>7970</v>
      </c>
    </row>
    <row r="148" spans="1:3" x14ac:dyDescent="0.25">
      <c r="A148">
        <v>41</v>
      </c>
      <c r="B148" s="12">
        <v>4</v>
      </c>
      <c r="C148">
        <v>244</v>
      </c>
    </row>
    <row r="149" spans="1:3" x14ac:dyDescent="0.25">
      <c r="A149">
        <v>41</v>
      </c>
      <c r="B149" s="12">
        <v>5</v>
      </c>
      <c r="C149">
        <v>9238</v>
      </c>
    </row>
    <row r="150" spans="1:3" x14ac:dyDescent="0.25">
      <c r="A150">
        <v>41</v>
      </c>
      <c r="B150" s="12">
        <v>12</v>
      </c>
      <c r="C150">
        <v>5545</v>
      </c>
    </row>
    <row r="151" spans="1:3" x14ac:dyDescent="0.25">
      <c r="A151">
        <v>41</v>
      </c>
      <c r="B151" s="12">
        <v>14</v>
      </c>
      <c r="C151">
        <v>8748</v>
      </c>
    </row>
    <row r="152" spans="1:3" x14ac:dyDescent="0.25">
      <c r="A152">
        <v>42</v>
      </c>
      <c r="B152" s="12">
        <v>6</v>
      </c>
      <c r="C152">
        <v>4882</v>
      </c>
    </row>
    <row r="153" spans="1:3" x14ac:dyDescent="0.25">
      <c r="A153">
        <v>42</v>
      </c>
      <c r="B153" s="12">
        <v>7</v>
      </c>
      <c r="C153">
        <v>939</v>
      </c>
    </row>
    <row r="154" spans="1:3" x14ac:dyDescent="0.25">
      <c r="A154">
        <v>42</v>
      </c>
      <c r="B154" s="12">
        <v>10</v>
      </c>
      <c r="C154">
        <v>4843</v>
      </c>
    </row>
    <row r="155" spans="1:3" x14ac:dyDescent="0.25">
      <c r="A155">
        <v>42</v>
      </c>
      <c r="B155" s="12">
        <v>11</v>
      </c>
      <c r="C155">
        <v>2989</v>
      </c>
    </row>
    <row r="156" spans="1:3" x14ac:dyDescent="0.25">
      <c r="A156">
        <v>43</v>
      </c>
      <c r="B156" s="12">
        <v>6</v>
      </c>
      <c r="C156">
        <v>7356</v>
      </c>
    </row>
    <row r="157" spans="1:3" x14ac:dyDescent="0.25">
      <c r="A157">
        <v>43</v>
      </c>
      <c r="B157" s="12">
        <v>9</v>
      </c>
      <c r="C157">
        <v>7642</v>
      </c>
    </row>
    <row r="158" spans="1:3" x14ac:dyDescent="0.25">
      <c r="A158">
        <v>43</v>
      </c>
      <c r="B158" s="12">
        <v>10</v>
      </c>
      <c r="C158">
        <v>2156</v>
      </c>
    </row>
    <row r="159" spans="1:3" x14ac:dyDescent="0.25">
      <c r="A159">
        <v>44</v>
      </c>
      <c r="B159" s="12">
        <v>2</v>
      </c>
      <c r="C159">
        <v>5929</v>
      </c>
    </row>
    <row r="160" spans="1:3" x14ac:dyDescent="0.25">
      <c r="A160">
        <v>44</v>
      </c>
      <c r="B160" s="12">
        <v>4</v>
      </c>
      <c r="C160">
        <v>4208</v>
      </c>
    </row>
    <row r="161" spans="1:3" x14ac:dyDescent="0.25">
      <c r="A161">
        <v>44</v>
      </c>
      <c r="B161" s="12">
        <v>5</v>
      </c>
      <c r="C161">
        <v>2011</v>
      </c>
    </row>
    <row r="162" spans="1:3" x14ac:dyDescent="0.25">
      <c r="A162">
        <v>45</v>
      </c>
      <c r="B162" s="12">
        <v>2</v>
      </c>
      <c r="C162">
        <v>3902</v>
      </c>
    </row>
    <row r="163" spans="1:3" x14ac:dyDescent="0.25">
      <c r="A163">
        <v>45</v>
      </c>
      <c r="B163" s="12">
        <v>3</v>
      </c>
      <c r="C163">
        <v>4016</v>
      </c>
    </row>
    <row r="164" spans="1:3" x14ac:dyDescent="0.25">
      <c r="A164">
        <v>45</v>
      </c>
      <c r="B164" s="12">
        <v>5</v>
      </c>
      <c r="C164">
        <v>2264</v>
      </c>
    </row>
    <row r="165" spans="1:3" x14ac:dyDescent="0.25">
      <c r="A165">
        <v>45</v>
      </c>
      <c r="B165" s="12">
        <v>14</v>
      </c>
      <c r="C165">
        <v>4393</v>
      </c>
    </row>
    <row r="166" spans="1:3" x14ac:dyDescent="0.25">
      <c r="A166">
        <v>46</v>
      </c>
      <c r="B166" s="12">
        <v>4</v>
      </c>
      <c r="C166">
        <v>2282</v>
      </c>
    </row>
    <row r="167" spans="1:3" x14ac:dyDescent="0.25">
      <c r="A167">
        <v>46</v>
      </c>
      <c r="B167" s="12">
        <v>9</v>
      </c>
      <c r="C167">
        <v>7521</v>
      </c>
    </row>
    <row r="168" spans="1:3" x14ac:dyDescent="0.25">
      <c r="A168">
        <v>46</v>
      </c>
      <c r="B168" s="12">
        <v>12</v>
      </c>
      <c r="C168">
        <v>1098</v>
      </c>
    </row>
    <row r="169" spans="1:3" x14ac:dyDescent="0.25">
      <c r="A169">
        <v>47</v>
      </c>
      <c r="B169" s="12">
        <v>4</v>
      </c>
      <c r="C169">
        <v>711</v>
      </c>
    </row>
    <row r="170" spans="1:3" x14ac:dyDescent="0.25">
      <c r="A170">
        <v>47</v>
      </c>
      <c r="B170" s="12">
        <v>7</v>
      </c>
      <c r="C170">
        <v>9082</v>
      </c>
    </row>
    <row r="171" spans="1:3" x14ac:dyDescent="0.25">
      <c r="A171">
        <v>47</v>
      </c>
      <c r="B171" s="12">
        <v>12</v>
      </c>
      <c r="C171">
        <v>7606</v>
      </c>
    </row>
    <row r="172" spans="1:3" x14ac:dyDescent="0.25">
      <c r="A172">
        <v>47</v>
      </c>
      <c r="B172" s="12">
        <v>14</v>
      </c>
      <c r="C172">
        <v>4886</v>
      </c>
    </row>
    <row r="173" spans="1:3" x14ac:dyDescent="0.25">
      <c r="A173">
        <v>48</v>
      </c>
      <c r="B173" s="12">
        <v>1</v>
      </c>
      <c r="C173">
        <v>9095</v>
      </c>
    </row>
    <row r="174" spans="1:3" x14ac:dyDescent="0.25">
      <c r="A174">
        <v>48</v>
      </c>
      <c r="B174" s="12">
        <v>8</v>
      </c>
      <c r="C174">
        <v>474</v>
      </c>
    </row>
    <row r="175" spans="1:3" x14ac:dyDescent="0.25">
      <c r="A175">
        <v>48</v>
      </c>
      <c r="B175" s="12">
        <v>10</v>
      </c>
      <c r="C175">
        <v>9611</v>
      </c>
    </row>
    <row r="176" spans="1:3" x14ac:dyDescent="0.25">
      <c r="A176">
        <v>49</v>
      </c>
      <c r="B176" s="12">
        <v>1</v>
      </c>
      <c r="C176">
        <v>6840</v>
      </c>
    </row>
    <row r="177" spans="1:3" x14ac:dyDescent="0.25">
      <c r="A177">
        <v>49</v>
      </c>
      <c r="B177" s="12">
        <v>7</v>
      </c>
      <c r="C177">
        <v>4254</v>
      </c>
    </row>
    <row r="178" spans="1:3" x14ac:dyDescent="0.25">
      <c r="A178">
        <v>49</v>
      </c>
      <c r="B178" s="12">
        <v>12</v>
      </c>
      <c r="C178">
        <v>4441</v>
      </c>
    </row>
    <row r="179" spans="1:3" x14ac:dyDescent="0.25">
      <c r="A179">
        <v>50</v>
      </c>
      <c r="B179" s="12">
        <v>7</v>
      </c>
      <c r="C179">
        <v>3321</v>
      </c>
    </row>
    <row r="180" spans="1:3" x14ac:dyDescent="0.25">
      <c r="A180">
        <v>50</v>
      </c>
      <c r="B180" s="12">
        <v>10</v>
      </c>
      <c r="C180">
        <v>6558</v>
      </c>
    </row>
    <row r="181" spans="1:3" x14ac:dyDescent="0.25">
      <c r="A181">
        <v>50</v>
      </c>
      <c r="B181" s="12">
        <v>12</v>
      </c>
      <c r="C181">
        <v>8496</v>
      </c>
    </row>
    <row r="182" spans="1:3" x14ac:dyDescent="0.25">
      <c r="A182">
        <v>50</v>
      </c>
      <c r="B182" s="12">
        <v>13</v>
      </c>
      <c r="C182">
        <v>4218</v>
      </c>
    </row>
    <row r="183" spans="1:3" x14ac:dyDescent="0.25">
      <c r="A183">
        <v>51</v>
      </c>
      <c r="B183" s="12">
        <v>2</v>
      </c>
      <c r="C183">
        <v>3439</v>
      </c>
    </row>
    <row r="184" spans="1:3" x14ac:dyDescent="0.25">
      <c r="A184">
        <v>51</v>
      </c>
      <c r="B184" s="12">
        <v>5</v>
      </c>
      <c r="C184">
        <v>7029</v>
      </c>
    </row>
    <row r="185" spans="1:3" x14ac:dyDescent="0.25">
      <c r="A185">
        <v>51</v>
      </c>
      <c r="B185" s="12">
        <v>6</v>
      </c>
      <c r="C185">
        <v>5698</v>
      </c>
    </row>
    <row r="186" spans="1:3" x14ac:dyDescent="0.25">
      <c r="A186">
        <v>51</v>
      </c>
      <c r="B186" s="12">
        <v>8</v>
      </c>
      <c r="C186">
        <v>111</v>
      </c>
    </row>
    <row r="187" spans="1:3" x14ac:dyDescent="0.25">
      <c r="A187">
        <v>52</v>
      </c>
      <c r="B187" s="12">
        <v>5</v>
      </c>
      <c r="C187">
        <v>6728</v>
      </c>
    </row>
    <row r="188" spans="1:3" x14ac:dyDescent="0.25">
      <c r="A188">
        <v>52</v>
      </c>
      <c r="B188" s="12">
        <v>6</v>
      </c>
      <c r="C188">
        <v>344</v>
      </c>
    </row>
    <row r="189" spans="1:3" x14ac:dyDescent="0.25">
      <c r="A189">
        <v>52</v>
      </c>
      <c r="B189" s="12">
        <v>7</v>
      </c>
      <c r="C189">
        <v>3981</v>
      </c>
    </row>
    <row r="190" spans="1:3" x14ac:dyDescent="0.25">
      <c r="A190">
        <v>52</v>
      </c>
      <c r="B190" s="12">
        <v>13</v>
      </c>
      <c r="C190">
        <v>3511</v>
      </c>
    </row>
    <row r="191" spans="1:3" x14ac:dyDescent="0.25">
      <c r="A191">
        <v>53</v>
      </c>
      <c r="B191" s="12">
        <v>3</v>
      </c>
      <c r="C191">
        <v>4648</v>
      </c>
    </row>
    <row r="192" spans="1:3" x14ac:dyDescent="0.25">
      <c r="A192">
        <v>53</v>
      </c>
      <c r="B192" s="12">
        <v>6</v>
      </c>
      <c r="C192">
        <v>1187</v>
      </c>
    </row>
    <row r="193" spans="1:3" x14ac:dyDescent="0.25">
      <c r="A193">
        <v>53</v>
      </c>
      <c r="B193" s="12">
        <v>7</v>
      </c>
      <c r="C193">
        <v>8289</v>
      </c>
    </row>
    <row r="194" spans="1:3" x14ac:dyDescent="0.25">
      <c r="A194">
        <v>53</v>
      </c>
      <c r="B194" s="12">
        <v>13</v>
      </c>
      <c r="C194">
        <v>5450</v>
      </c>
    </row>
    <row r="195" spans="1:3" x14ac:dyDescent="0.25">
      <c r="A195">
        <v>54</v>
      </c>
      <c r="B195" s="12">
        <v>2</v>
      </c>
      <c r="C195">
        <v>2443</v>
      </c>
    </row>
    <row r="196" spans="1:3" x14ac:dyDescent="0.25">
      <c r="A196">
        <v>54</v>
      </c>
      <c r="B196" s="12">
        <v>4</v>
      </c>
      <c r="C196">
        <v>1936</v>
      </c>
    </row>
    <row r="197" spans="1:3" x14ac:dyDescent="0.25">
      <c r="A197">
        <v>54</v>
      </c>
      <c r="B197" s="12">
        <v>5</v>
      </c>
      <c r="C197">
        <v>744</v>
      </c>
    </row>
    <row r="198" spans="1:3" x14ac:dyDescent="0.25">
      <c r="A198">
        <v>54</v>
      </c>
      <c r="B198" s="12">
        <v>8</v>
      </c>
      <c r="C198">
        <v>2170</v>
      </c>
    </row>
    <row r="199" spans="1:3" x14ac:dyDescent="0.25">
      <c r="A199">
        <v>55</v>
      </c>
      <c r="B199" s="12">
        <v>1</v>
      </c>
      <c r="C199">
        <v>3960</v>
      </c>
    </row>
    <row r="200" spans="1:3" x14ac:dyDescent="0.25">
      <c r="A200">
        <v>55</v>
      </c>
      <c r="B200" s="12">
        <v>4</v>
      </c>
      <c r="C200">
        <v>6091</v>
      </c>
    </row>
    <row r="201" spans="1:3" x14ac:dyDescent="0.25">
      <c r="A201">
        <v>55</v>
      </c>
      <c r="B201" s="12">
        <v>8</v>
      </c>
      <c r="C201">
        <v>2600</v>
      </c>
    </row>
    <row r="202" spans="1:3" x14ac:dyDescent="0.25">
      <c r="A202">
        <v>56</v>
      </c>
      <c r="B202" s="12">
        <v>2</v>
      </c>
      <c r="C202">
        <v>3810</v>
      </c>
    </row>
    <row r="203" spans="1:3" x14ac:dyDescent="0.25">
      <c r="A203">
        <v>56</v>
      </c>
      <c r="B203" s="12">
        <v>4</v>
      </c>
      <c r="C203">
        <v>1218</v>
      </c>
    </row>
    <row r="204" spans="1:3" x14ac:dyDescent="0.25">
      <c r="A204">
        <v>56</v>
      </c>
      <c r="B204" s="12">
        <v>7</v>
      </c>
      <c r="C204">
        <v>9057</v>
      </c>
    </row>
    <row r="205" spans="1:3" x14ac:dyDescent="0.25">
      <c r="A205">
        <v>56</v>
      </c>
      <c r="B205" s="12">
        <v>9</v>
      </c>
      <c r="C205">
        <v>9942</v>
      </c>
    </row>
    <row r="206" spans="1:3" x14ac:dyDescent="0.25">
      <c r="A206">
        <v>57</v>
      </c>
      <c r="B206" s="12">
        <v>4</v>
      </c>
      <c r="C206">
        <v>8091</v>
      </c>
    </row>
    <row r="207" spans="1:3" x14ac:dyDescent="0.25">
      <c r="A207">
        <v>57</v>
      </c>
      <c r="B207" s="12">
        <v>6</v>
      </c>
      <c r="C207">
        <v>6936</v>
      </c>
    </row>
    <row r="208" spans="1:3" x14ac:dyDescent="0.25">
      <c r="A208">
        <v>57</v>
      </c>
      <c r="B208" s="12">
        <v>8</v>
      </c>
      <c r="C208">
        <v>286</v>
      </c>
    </row>
    <row r="209" spans="1:3" x14ac:dyDescent="0.25">
      <c r="A209">
        <v>57</v>
      </c>
      <c r="B209" s="12">
        <v>13</v>
      </c>
      <c r="C209">
        <v>5845</v>
      </c>
    </row>
    <row r="210" spans="1:3" x14ac:dyDescent="0.25">
      <c r="A210">
        <v>58</v>
      </c>
      <c r="B210" s="12">
        <v>2</v>
      </c>
      <c r="C210">
        <v>9538</v>
      </c>
    </row>
    <row r="211" spans="1:3" x14ac:dyDescent="0.25">
      <c r="A211">
        <v>58</v>
      </c>
      <c r="B211" s="12">
        <v>3</v>
      </c>
      <c r="C211">
        <v>4237</v>
      </c>
    </row>
    <row r="212" spans="1:3" x14ac:dyDescent="0.25">
      <c r="A212">
        <v>58</v>
      </c>
      <c r="B212" s="12">
        <v>4</v>
      </c>
      <c r="C212">
        <v>7314</v>
      </c>
    </row>
    <row r="213" spans="1:3" x14ac:dyDescent="0.25">
      <c r="A213">
        <v>58</v>
      </c>
      <c r="B213" s="12">
        <v>12</v>
      </c>
      <c r="C213">
        <v>4839</v>
      </c>
    </row>
    <row r="214" spans="1:3" x14ac:dyDescent="0.25">
      <c r="A214">
        <v>59</v>
      </c>
      <c r="B214" s="12">
        <v>4</v>
      </c>
      <c r="C214">
        <v>656</v>
      </c>
    </row>
    <row r="215" spans="1:3" x14ac:dyDescent="0.25">
      <c r="A215">
        <v>59</v>
      </c>
      <c r="B215" s="12">
        <v>7</v>
      </c>
      <c r="C215">
        <v>1532</v>
      </c>
    </row>
    <row r="216" spans="1:3" x14ac:dyDescent="0.25">
      <c r="A216">
        <v>59</v>
      </c>
      <c r="B216" s="12">
        <v>13</v>
      </c>
      <c r="C216">
        <v>7183</v>
      </c>
    </row>
    <row r="217" spans="1:3" x14ac:dyDescent="0.25">
      <c r="A217">
        <v>60</v>
      </c>
      <c r="B217" s="12">
        <v>2</v>
      </c>
      <c r="C217">
        <v>6418</v>
      </c>
    </row>
    <row r="218" spans="1:3" x14ac:dyDescent="0.25">
      <c r="A218">
        <v>60</v>
      </c>
      <c r="B218" s="12">
        <v>4</v>
      </c>
      <c r="C218">
        <v>6943</v>
      </c>
    </row>
    <row r="219" spans="1:3" x14ac:dyDescent="0.25">
      <c r="A219">
        <v>60</v>
      </c>
      <c r="B219" s="12">
        <v>8</v>
      </c>
      <c r="C219">
        <v>5141</v>
      </c>
    </row>
    <row r="220" spans="1:3" x14ac:dyDescent="0.25">
      <c r="A220">
        <v>60</v>
      </c>
      <c r="B220" s="12">
        <v>10</v>
      </c>
      <c r="C220">
        <v>2026</v>
      </c>
    </row>
    <row r="221" spans="1:3" x14ac:dyDescent="0.25">
      <c r="A221">
        <v>61</v>
      </c>
      <c r="B221" s="12">
        <v>3</v>
      </c>
      <c r="C221">
        <v>6574</v>
      </c>
    </row>
    <row r="222" spans="1:3" x14ac:dyDescent="0.25">
      <c r="A222">
        <v>61</v>
      </c>
      <c r="B222" s="12">
        <v>5</v>
      </c>
      <c r="C222">
        <v>4960</v>
      </c>
    </row>
    <row r="223" spans="1:3" x14ac:dyDescent="0.25">
      <c r="A223">
        <v>61</v>
      </c>
      <c r="B223" s="12">
        <v>8</v>
      </c>
      <c r="C223">
        <v>4637</v>
      </c>
    </row>
    <row r="224" spans="1:3" x14ac:dyDescent="0.25">
      <c r="A224">
        <v>62</v>
      </c>
      <c r="B224" s="12">
        <v>7</v>
      </c>
      <c r="C224">
        <v>6716</v>
      </c>
    </row>
    <row r="225" spans="1:3" x14ac:dyDescent="0.25">
      <c r="A225">
        <v>62</v>
      </c>
      <c r="B225" s="12">
        <v>9</v>
      </c>
      <c r="C225">
        <v>7796</v>
      </c>
    </row>
    <row r="226" spans="1:3" x14ac:dyDescent="0.25">
      <c r="A226">
        <v>62</v>
      </c>
      <c r="B226" s="12">
        <v>12</v>
      </c>
      <c r="C226">
        <v>4326</v>
      </c>
    </row>
    <row r="227" spans="1:3" x14ac:dyDescent="0.25">
      <c r="A227">
        <v>63</v>
      </c>
      <c r="B227" s="12">
        <v>5</v>
      </c>
      <c r="C227">
        <v>2734</v>
      </c>
    </row>
    <row r="228" spans="1:3" x14ac:dyDescent="0.25">
      <c r="A228">
        <v>63</v>
      </c>
      <c r="B228" s="12">
        <v>10</v>
      </c>
      <c r="C228">
        <v>1610</v>
      </c>
    </row>
    <row r="229" spans="1:3" x14ac:dyDescent="0.25">
      <c r="A229">
        <v>63</v>
      </c>
      <c r="B229" s="12">
        <v>14</v>
      </c>
      <c r="C229">
        <v>695</v>
      </c>
    </row>
    <row r="230" spans="1:3" x14ac:dyDescent="0.25">
      <c r="A230">
        <v>64</v>
      </c>
      <c r="B230" s="12">
        <v>3</v>
      </c>
      <c r="C230">
        <v>5359</v>
      </c>
    </row>
    <row r="231" spans="1:3" x14ac:dyDescent="0.25">
      <c r="A231">
        <v>64</v>
      </c>
      <c r="B231" s="12">
        <v>7</v>
      </c>
      <c r="C231">
        <v>1918</v>
      </c>
    </row>
    <row r="232" spans="1:3" x14ac:dyDescent="0.25">
      <c r="A232">
        <v>64</v>
      </c>
      <c r="B232" s="12">
        <v>13</v>
      </c>
      <c r="C232">
        <v>3422</v>
      </c>
    </row>
    <row r="233" spans="1:3" x14ac:dyDescent="0.25">
      <c r="A233">
        <v>65</v>
      </c>
      <c r="B233" s="12">
        <v>6</v>
      </c>
      <c r="C233">
        <v>3224</v>
      </c>
    </row>
    <row r="234" spans="1:3" x14ac:dyDescent="0.25">
      <c r="A234">
        <v>65</v>
      </c>
      <c r="B234" s="12">
        <v>8</v>
      </c>
      <c r="C234">
        <v>9238</v>
      </c>
    </row>
    <row r="235" spans="1:3" x14ac:dyDescent="0.25">
      <c r="A235">
        <v>65</v>
      </c>
      <c r="B235" s="12">
        <v>11</v>
      </c>
      <c r="C235">
        <v>9987</v>
      </c>
    </row>
    <row r="236" spans="1:3" x14ac:dyDescent="0.25">
      <c r="A236">
        <v>66</v>
      </c>
      <c r="B236" s="12">
        <v>4</v>
      </c>
      <c r="C236">
        <v>8284</v>
      </c>
    </row>
    <row r="237" spans="1:3" x14ac:dyDescent="0.25">
      <c r="A237">
        <v>66</v>
      </c>
      <c r="B237" s="12">
        <v>7</v>
      </c>
      <c r="C237">
        <v>6024</v>
      </c>
    </row>
    <row r="238" spans="1:3" x14ac:dyDescent="0.25">
      <c r="A238">
        <v>66</v>
      </c>
      <c r="B238" s="12">
        <v>8</v>
      </c>
      <c r="C238">
        <v>6495</v>
      </c>
    </row>
    <row r="239" spans="1:3" x14ac:dyDescent="0.25">
      <c r="A239">
        <v>66</v>
      </c>
      <c r="B239" s="12">
        <v>14</v>
      </c>
      <c r="C239">
        <v>2131</v>
      </c>
    </row>
    <row r="240" spans="1:3" x14ac:dyDescent="0.25">
      <c r="A240">
        <v>67</v>
      </c>
      <c r="B240" s="12">
        <v>1</v>
      </c>
      <c r="C240">
        <v>6588</v>
      </c>
    </row>
    <row r="241" spans="1:3" x14ac:dyDescent="0.25">
      <c r="A241">
        <v>67</v>
      </c>
      <c r="B241" s="12">
        <v>3</v>
      </c>
      <c r="C241">
        <v>7366</v>
      </c>
    </row>
    <row r="242" spans="1:3" x14ac:dyDescent="0.25">
      <c r="A242">
        <v>67</v>
      </c>
      <c r="B242" s="12">
        <v>11</v>
      </c>
      <c r="C242">
        <v>8899</v>
      </c>
    </row>
    <row r="243" spans="1:3" x14ac:dyDescent="0.25">
      <c r="A243">
        <v>67</v>
      </c>
      <c r="B243" s="12">
        <v>14</v>
      </c>
      <c r="C243">
        <v>3161</v>
      </c>
    </row>
    <row r="244" spans="1:3" x14ac:dyDescent="0.25">
      <c r="A244">
        <v>68</v>
      </c>
      <c r="B244" s="12">
        <v>2</v>
      </c>
      <c r="C244">
        <v>2000</v>
      </c>
    </row>
    <row r="245" spans="1:3" x14ac:dyDescent="0.25">
      <c r="A245">
        <v>68</v>
      </c>
      <c r="B245" s="12">
        <v>8</v>
      </c>
      <c r="C245">
        <v>5478</v>
      </c>
    </row>
    <row r="246" spans="1:3" x14ac:dyDescent="0.25">
      <c r="A246">
        <v>68</v>
      </c>
      <c r="B246" s="12">
        <v>11</v>
      </c>
      <c r="C246">
        <v>9767</v>
      </c>
    </row>
    <row r="247" spans="1:3" x14ac:dyDescent="0.25">
      <c r="A247">
        <v>68</v>
      </c>
      <c r="B247" s="12">
        <v>13</v>
      </c>
      <c r="C247">
        <v>1638</v>
      </c>
    </row>
    <row r="248" spans="1:3" x14ac:dyDescent="0.25">
      <c r="A248">
        <v>69</v>
      </c>
      <c r="B248" s="12">
        <v>2</v>
      </c>
      <c r="C248">
        <v>1095</v>
      </c>
    </row>
    <row r="249" spans="1:3" x14ac:dyDescent="0.25">
      <c r="A249">
        <v>69</v>
      </c>
      <c r="B249" s="12">
        <v>6</v>
      </c>
      <c r="C249">
        <v>9881</v>
      </c>
    </row>
    <row r="250" spans="1:3" x14ac:dyDescent="0.25">
      <c r="A250">
        <v>69</v>
      </c>
      <c r="B250" s="12">
        <v>12</v>
      </c>
      <c r="C250">
        <v>9661</v>
      </c>
    </row>
    <row r="251" spans="1:3" x14ac:dyDescent="0.25">
      <c r="A251">
        <v>70</v>
      </c>
      <c r="B251" s="12">
        <v>2</v>
      </c>
      <c r="C251">
        <v>2502</v>
      </c>
    </row>
    <row r="252" spans="1:3" x14ac:dyDescent="0.25">
      <c r="A252">
        <v>70</v>
      </c>
      <c r="B252" s="12">
        <v>4</v>
      </c>
      <c r="C252">
        <v>8008</v>
      </c>
    </row>
    <row r="253" spans="1:3" x14ac:dyDescent="0.25">
      <c r="A253">
        <v>70</v>
      </c>
      <c r="B253" s="12">
        <v>7</v>
      </c>
      <c r="C253">
        <v>6859</v>
      </c>
    </row>
    <row r="254" spans="1:3" x14ac:dyDescent="0.25">
      <c r="A254">
        <v>70</v>
      </c>
      <c r="B254" s="12">
        <v>9</v>
      </c>
      <c r="C254">
        <v>4262</v>
      </c>
    </row>
    <row r="255" spans="1:3" x14ac:dyDescent="0.25">
      <c r="A255">
        <v>71</v>
      </c>
      <c r="B255" s="12">
        <v>2</v>
      </c>
      <c r="C255">
        <v>393</v>
      </c>
    </row>
    <row r="256" spans="1:3" x14ac:dyDescent="0.25">
      <c r="A256">
        <v>71</v>
      </c>
      <c r="B256" s="12">
        <v>7</v>
      </c>
      <c r="C256">
        <v>1816</v>
      </c>
    </row>
    <row r="257" spans="1:3" x14ac:dyDescent="0.25">
      <c r="A257">
        <v>71</v>
      </c>
      <c r="B257" s="12">
        <v>9</v>
      </c>
      <c r="C257">
        <v>2953</v>
      </c>
    </row>
    <row r="258" spans="1:3" x14ac:dyDescent="0.25">
      <c r="A258">
        <v>71</v>
      </c>
      <c r="B258" s="12">
        <v>13</v>
      </c>
      <c r="C258">
        <v>1286</v>
      </c>
    </row>
    <row r="259" spans="1:3" x14ac:dyDescent="0.25">
      <c r="A259">
        <v>72</v>
      </c>
      <c r="B259" s="12">
        <v>4</v>
      </c>
      <c r="C259">
        <v>9287</v>
      </c>
    </row>
    <row r="260" spans="1:3" x14ac:dyDescent="0.25">
      <c r="A260">
        <v>72</v>
      </c>
      <c r="B260" s="12">
        <v>11</v>
      </c>
      <c r="C260">
        <v>4815</v>
      </c>
    </row>
    <row r="261" spans="1:3" x14ac:dyDescent="0.25">
      <c r="A261">
        <v>73</v>
      </c>
      <c r="B261" s="12">
        <v>2</v>
      </c>
      <c r="C261">
        <v>2101</v>
      </c>
    </row>
    <row r="262" spans="1:3" x14ac:dyDescent="0.25">
      <c r="A262">
        <v>73</v>
      </c>
      <c r="B262" s="12">
        <v>3</v>
      </c>
      <c r="C262">
        <v>8345</v>
      </c>
    </row>
    <row r="263" spans="1:3" x14ac:dyDescent="0.25">
      <c r="A263">
        <v>73</v>
      </c>
      <c r="B263" s="12">
        <v>6</v>
      </c>
      <c r="C263">
        <v>7161</v>
      </c>
    </row>
    <row r="264" spans="1:3" x14ac:dyDescent="0.25">
      <c r="A264">
        <v>73</v>
      </c>
      <c r="B264" s="12">
        <v>10</v>
      </c>
      <c r="C264">
        <v>1902</v>
      </c>
    </row>
    <row r="265" spans="1:3" x14ac:dyDescent="0.25">
      <c r="A265">
        <v>74</v>
      </c>
      <c r="B265" s="12">
        <v>5</v>
      </c>
      <c r="C265">
        <v>8307</v>
      </c>
    </row>
    <row r="266" spans="1:3" x14ac:dyDescent="0.25">
      <c r="A266">
        <v>74</v>
      </c>
      <c r="B266" s="12">
        <v>13</v>
      </c>
      <c r="C266">
        <v>7893</v>
      </c>
    </row>
    <row r="267" spans="1:3" x14ac:dyDescent="0.25">
      <c r="A267">
        <v>74</v>
      </c>
      <c r="B267" s="12">
        <v>14</v>
      </c>
      <c r="C267">
        <v>9134</v>
      </c>
    </row>
    <row r="268" spans="1:3" x14ac:dyDescent="0.25">
      <c r="A268">
        <v>75</v>
      </c>
      <c r="B268" s="12">
        <v>4</v>
      </c>
      <c r="C268">
        <v>1226</v>
      </c>
    </row>
    <row r="269" spans="1:3" x14ac:dyDescent="0.25">
      <c r="A269">
        <v>75</v>
      </c>
      <c r="B269" s="12">
        <v>5</v>
      </c>
      <c r="C269">
        <v>6522</v>
      </c>
    </row>
    <row r="270" spans="1:3" x14ac:dyDescent="0.25">
      <c r="A270">
        <v>75</v>
      </c>
      <c r="B270" s="12">
        <v>8</v>
      </c>
      <c r="C270">
        <v>3168</v>
      </c>
    </row>
    <row r="271" spans="1:3" x14ac:dyDescent="0.25">
      <c r="A271">
        <v>76</v>
      </c>
      <c r="B271" s="12">
        <v>3</v>
      </c>
      <c r="C271">
        <v>2495</v>
      </c>
    </row>
    <row r="272" spans="1:3" x14ac:dyDescent="0.25">
      <c r="A272">
        <v>76</v>
      </c>
      <c r="B272" s="12">
        <v>5</v>
      </c>
      <c r="C272">
        <v>8441</v>
      </c>
    </row>
    <row r="273" spans="1:3" x14ac:dyDescent="0.25">
      <c r="A273">
        <v>76</v>
      </c>
      <c r="B273" s="12">
        <v>6</v>
      </c>
      <c r="C273">
        <v>173</v>
      </c>
    </row>
    <row r="274" spans="1:3" x14ac:dyDescent="0.25">
      <c r="A274">
        <v>76</v>
      </c>
      <c r="B274" s="12">
        <v>8</v>
      </c>
      <c r="C274">
        <v>663</v>
      </c>
    </row>
    <row r="275" spans="1:3" x14ac:dyDescent="0.25">
      <c r="A275">
        <v>77</v>
      </c>
      <c r="B275" s="12">
        <v>8</v>
      </c>
      <c r="C275">
        <v>1791</v>
      </c>
    </row>
    <row r="276" spans="1:3" x14ac:dyDescent="0.25">
      <c r="A276">
        <v>77</v>
      </c>
      <c r="B276" s="12">
        <v>9</v>
      </c>
      <c r="C276">
        <v>4533</v>
      </c>
    </row>
    <row r="277" spans="1:3" x14ac:dyDescent="0.25">
      <c r="A277">
        <v>77</v>
      </c>
      <c r="B277" s="12">
        <v>11</v>
      </c>
      <c r="C277">
        <v>486</v>
      </c>
    </row>
    <row r="278" spans="1:3" x14ac:dyDescent="0.25">
      <c r="A278">
        <v>77</v>
      </c>
      <c r="B278" s="12">
        <v>13</v>
      </c>
      <c r="C278">
        <v>2336</v>
      </c>
    </row>
    <row r="279" spans="1:3" x14ac:dyDescent="0.25">
      <c r="A279">
        <v>78</v>
      </c>
      <c r="B279" s="12">
        <v>4</v>
      </c>
      <c r="C279">
        <v>3004</v>
      </c>
    </row>
    <row r="280" spans="1:3" x14ac:dyDescent="0.25">
      <c r="A280">
        <v>78</v>
      </c>
      <c r="B280" s="12">
        <v>11</v>
      </c>
      <c r="C280">
        <v>5968</v>
      </c>
    </row>
    <row r="281" spans="1:3" x14ac:dyDescent="0.25">
      <c r="A281">
        <v>79</v>
      </c>
      <c r="B281" s="12">
        <v>1</v>
      </c>
      <c r="C281">
        <v>4715</v>
      </c>
    </row>
    <row r="282" spans="1:3" x14ac:dyDescent="0.25">
      <c r="A282">
        <v>79</v>
      </c>
      <c r="B282" s="12">
        <v>3</v>
      </c>
      <c r="C282">
        <v>5709</v>
      </c>
    </row>
    <row r="283" spans="1:3" x14ac:dyDescent="0.25">
      <c r="A283">
        <v>79</v>
      </c>
      <c r="B283" s="12">
        <v>7</v>
      </c>
      <c r="C283">
        <v>9915</v>
      </c>
    </row>
    <row r="284" spans="1:3" x14ac:dyDescent="0.25">
      <c r="A284">
        <v>79</v>
      </c>
      <c r="B284" s="12">
        <v>10</v>
      </c>
      <c r="C284">
        <v>6611</v>
      </c>
    </row>
    <row r="285" spans="1:3" x14ac:dyDescent="0.25">
      <c r="A285">
        <v>80</v>
      </c>
      <c r="B285" s="12">
        <v>7</v>
      </c>
      <c r="C285">
        <v>5046</v>
      </c>
    </row>
    <row r="286" spans="1:3" x14ac:dyDescent="0.25">
      <c r="A286">
        <v>80</v>
      </c>
      <c r="B286" s="12">
        <v>8</v>
      </c>
      <c r="C286">
        <v>4220</v>
      </c>
    </row>
    <row r="287" spans="1:3" x14ac:dyDescent="0.25">
      <c r="A287">
        <v>80</v>
      </c>
      <c r="B287" s="12">
        <v>11</v>
      </c>
      <c r="C287">
        <v>9998</v>
      </c>
    </row>
    <row r="288" spans="1:3" x14ac:dyDescent="0.25">
      <c r="A288">
        <v>80</v>
      </c>
      <c r="B288" s="12">
        <v>14</v>
      </c>
      <c r="C288">
        <v>6893</v>
      </c>
    </row>
    <row r="289" spans="1:3" x14ac:dyDescent="0.25">
      <c r="A289">
        <v>81</v>
      </c>
      <c r="B289" s="12">
        <v>5</v>
      </c>
      <c r="C289">
        <v>3406</v>
      </c>
    </row>
    <row r="290" spans="1:3" x14ac:dyDescent="0.25">
      <c r="A290">
        <v>81</v>
      </c>
      <c r="B290" s="12">
        <v>9</v>
      </c>
      <c r="C290">
        <v>663</v>
      </c>
    </row>
    <row r="291" spans="1:3" x14ac:dyDescent="0.25">
      <c r="A291">
        <v>81</v>
      </c>
      <c r="B291" s="12">
        <v>10</v>
      </c>
      <c r="C291">
        <v>1436</v>
      </c>
    </row>
    <row r="292" spans="1:3" x14ac:dyDescent="0.25">
      <c r="A292">
        <v>81</v>
      </c>
      <c r="B292" s="12">
        <v>14</v>
      </c>
      <c r="C292">
        <v>4600</v>
      </c>
    </row>
    <row r="293" spans="1:3" x14ac:dyDescent="0.25">
      <c r="A293">
        <v>82</v>
      </c>
      <c r="B293" s="12">
        <v>4</v>
      </c>
      <c r="C293">
        <v>1438</v>
      </c>
    </row>
    <row r="294" spans="1:3" x14ac:dyDescent="0.25">
      <c r="A294">
        <v>82</v>
      </c>
      <c r="B294" s="12">
        <v>11</v>
      </c>
      <c r="C294">
        <v>4261</v>
      </c>
    </row>
    <row r="295" spans="1:3" x14ac:dyDescent="0.25">
      <c r="A295">
        <v>82</v>
      </c>
      <c r="B295" s="12">
        <v>12</v>
      </c>
      <c r="C295">
        <v>6900</v>
      </c>
    </row>
    <row r="296" spans="1:3" x14ac:dyDescent="0.25">
      <c r="A296">
        <v>82</v>
      </c>
      <c r="B296" s="12">
        <v>13</v>
      </c>
      <c r="C296">
        <v>717</v>
      </c>
    </row>
    <row r="297" spans="1:3" x14ac:dyDescent="0.25">
      <c r="A297">
        <v>83</v>
      </c>
      <c r="B297" s="12">
        <v>4</v>
      </c>
      <c r="C297">
        <v>5957</v>
      </c>
    </row>
    <row r="298" spans="1:3" x14ac:dyDescent="0.25">
      <c r="A298">
        <v>83</v>
      </c>
      <c r="B298" s="12">
        <v>7</v>
      </c>
      <c r="C298">
        <v>6458</v>
      </c>
    </row>
    <row r="299" spans="1:3" x14ac:dyDescent="0.25">
      <c r="A299">
        <v>83</v>
      </c>
      <c r="B299" s="12">
        <v>8</v>
      </c>
      <c r="C299">
        <v>8740</v>
      </c>
    </row>
    <row r="300" spans="1:3" x14ac:dyDescent="0.25">
      <c r="A300">
        <v>84</v>
      </c>
      <c r="B300" s="12">
        <v>2</v>
      </c>
      <c r="C300">
        <v>5888</v>
      </c>
    </row>
    <row r="301" spans="1:3" x14ac:dyDescent="0.25">
      <c r="A301">
        <v>84</v>
      </c>
      <c r="B301" s="12">
        <v>5</v>
      </c>
      <c r="C301">
        <v>9544</v>
      </c>
    </row>
    <row r="302" spans="1:3" x14ac:dyDescent="0.25">
      <c r="A302">
        <v>84</v>
      </c>
      <c r="B302" s="12">
        <v>10</v>
      </c>
      <c r="C302">
        <v>3055</v>
      </c>
    </row>
    <row r="303" spans="1:3" x14ac:dyDescent="0.25">
      <c r="A303">
        <v>84</v>
      </c>
      <c r="B303" s="12">
        <v>13</v>
      </c>
      <c r="C303">
        <v>8400</v>
      </c>
    </row>
    <row r="304" spans="1:3" x14ac:dyDescent="0.25">
      <c r="A304">
        <v>85</v>
      </c>
      <c r="B304" s="12">
        <v>3</v>
      </c>
      <c r="C304">
        <v>655</v>
      </c>
    </row>
    <row r="305" spans="1:3" x14ac:dyDescent="0.25">
      <c r="A305">
        <v>85</v>
      </c>
      <c r="B305" s="12">
        <v>4</v>
      </c>
      <c r="C305">
        <v>4636</v>
      </c>
    </row>
    <row r="306" spans="1:3" x14ac:dyDescent="0.25">
      <c r="A306">
        <v>85</v>
      </c>
      <c r="B306" s="12">
        <v>10</v>
      </c>
      <c r="C306">
        <v>707</v>
      </c>
    </row>
    <row r="307" spans="1:3" x14ac:dyDescent="0.25">
      <c r="A307">
        <v>85</v>
      </c>
      <c r="B307" s="12">
        <v>13</v>
      </c>
      <c r="C307">
        <v>1505</v>
      </c>
    </row>
    <row r="308" spans="1:3" x14ac:dyDescent="0.25">
      <c r="A308">
        <v>86</v>
      </c>
      <c r="B308" s="12">
        <v>4</v>
      </c>
      <c r="C308">
        <v>8750</v>
      </c>
    </row>
    <row r="309" spans="1:3" x14ac:dyDescent="0.25">
      <c r="A309">
        <v>86</v>
      </c>
      <c r="B309" s="12">
        <v>5</v>
      </c>
      <c r="C309">
        <v>3886</v>
      </c>
    </row>
    <row r="310" spans="1:3" x14ac:dyDescent="0.25">
      <c r="A310">
        <v>86</v>
      </c>
      <c r="B310" s="12">
        <v>7</v>
      </c>
      <c r="C310">
        <v>8432</v>
      </c>
    </row>
    <row r="311" spans="1:3" x14ac:dyDescent="0.25">
      <c r="A311">
        <v>87</v>
      </c>
      <c r="B311" s="12">
        <v>1</v>
      </c>
      <c r="C311">
        <v>5010</v>
      </c>
    </row>
    <row r="312" spans="1:3" x14ac:dyDescent="0.25">
      <c r="A312">
        <v>87</v>
      </c>
      <c r="B312" s="12">
        <v>4</v>
      </c>
      <c r="C312">
        <v>6594</v>
      </c>
    </row>
    <row r="313" spans="1:3" x14ac:dyDescent="0.25">
      <c r="A313">
        <v>87</v>
      </c>
      <c r="B313" s="12">
        <v>6</v>
      </c>
      <c r="C313">
        <v>3133</v>
      </c>
    </row>
    <row r="314" spans="1:3" x14ac:dyDescent="0.25">
      <c r="A314">
        <v>87</v>
      </c>
      <c r="B314" s="12">
        <v>10</v>
      </c>
      <c r="C314">
        <v>2641</v>
      </c>
    </row>
    <row r="315" spans="1:3" x14ac:dyDescent="0.25">
      <c r="A315">
        <v>88</v>
      </c>
      <c r="B315" s="12">
        <v>2</v>
      </c>
      <c r="C315">
        <v>9363</v>
      </c>
    </row>
    <row r="316" spans="1:3" x14ac:dyDescent="0.25">
      <c r="A316">
        <v>88</v>
      </c>
      <c r="B316" s="12">
        <v>5</v>
      </c>
      <c r="C316">
        <v>2827</v>
      </c>
    </row>
    <row r="317" spans="1:3" x14ac:dyDescent="0.25">
      <c r="A317">
        <v>88</v>
      </c>
      <c r="B317" s="12">
        <v>11</v>
      </c>
      <c r="C317">
        <v>2586</v>
      </c>
    </row>
    <row r="318" spans="1:3" x14ac:dyDescent="0.25">
      <c r="A318">
        <v>89</v>
      </c>
      <c r="B318" s="12">
        <v>2</v>
      </c>
      <c r="C318">
        <v>4473</v>
      </c>
    </row>
    <row r="319" spans="1:3" x14ac:dyDescent="0.25">
      <c r="A319">
        <v>89</v>
      </c>
      <c r="B319" s="12">
        <v>3</v>
      </c>
      <c r="C319">
        <v>9628</v>
      </c>
    </row>
    <row r="320" spans="1:3" x14ac:dyDescent="0.25">
      <c r="A320">
        <v>89</v>
      </c>
      <c r="B320" s="12">
        <v>7</v>
      </c>
      <c r="C320">
        <v>1657</v>
      </c>
    </row>
    <row r="321" spans="1:3" x14ac:dyDescent="0.25">
      <c r="A321">
        <v>90</v>
      </c>
      <c r="B321" s="12">
        <v>4</v>
      </c>
      <c r="C321">
        <v>8835</v>
      </c>
    </row>
    <row r="322" spans="1:3" x14ac:dyDescent="0.25">
      <c r="A322">
        <v>90</v>
      </c>
      <c r="B322" s="12">
        <v>5</v>
      </c>
      <c r="C322">
        <v>3413</v>
      </c>
    </row>
    <row r="323" spans="1:3" x14ac:dyDescent="0.25">
      <c r="A323">
        <v>90</v>
      </c>
      <c r="B323" s="12">
        <v>14</v>
      </c>
      <c r="C323">
        <v>2170</v>
      </c>
    </row>
    <row r="324" spans="1:3" x14ac:dyDescent="0.25">
      <c r="A324">
        <v>91</v>
      </c>
      <c r="B324" s="12">
        <v>2</v>
      </c>
      <c r="C324">
        <v>2201</v>
      </c>
    </row>
    <row r="325" spans="1:3" x14ac:dyDescent="0.25">
      <c r="A325">
        <v>91</v>
      </c>
      <c r="B325" s="12">
        <v>7</v>
      </c>
      <c r="C325">
        <v>3514</v>
      </c>
    </row>
    <row r="326" spans="1:3" x14ac:dyDescent="0.25">
      <c r="A326">
        <v>91</v>
      </c>
      <c r="B326" s="12">
        <v>11</v>
      </c>
      <c r="C326">
        <v>8043</v>
      </c>
    </row>
    <row r="327" spans="1:3" x14ac:dyDescent="0.25">
      <c r="A327">
        <v>91</v>
      </c>
      <c r="B327" s="12">
        <v>13</v>
      </c>
      <c r="C327">
        <v>8050</v>
      </c>
    </row>
    <row r="328" spans="1:3" x14ac:dyDescent="0.25">
      <c r="A328">
        <v>92</v>
      </c>
      <c r="B328" s="12">
        <v>4</v>
      </c>
      <c r="C328">
        <v>6320</v>
      </c>
    </row>
    <row r="329" spans="1:3" x14ac:dyDescent="0.25">
      <c r="A329">
        <v>92</v>
      </c>
      <c r="B329" s="12">
        <v>7</v>
      </c>
      <c r="C329">
        <v>5279</v>
      </c>
    </row>
    <row r="330" spans="1:3" x14ac:dyDescent="0.25">
      <c r="A330">
        <v>92</v>
      </c>
      <c r="B330" s="12">
        <v>10</v>
      </c>
      <c r="C330">
        <v>1213</v>
      </c>
    </row>
    <row r="331" spans="1:3" x14ac:dyDescent="0.25">
      <c r="A331">
        <v>93</v>
      </c>
      <c r="B331" s="12">
        <v>3</v>
      </c>
      <c r="C331">
        <v>2268</v>
      </c>
    </row>
    <row r="332" spans="1:3" x14ac:dyDescent="0.25">
      <c r="A332">
        <v>93</v>
      </c>
      <c r="B332" s="12">
        <v>6</v>
      </c>
      <c r="C332">
        <v>225</v>
      </c>
    </row>
    <row r="333" spans="1:3" x14ac:dyDescent="0.25">
      <c r="A333">
        <v>93</v>
      </c>
      <c r="B333" s="12">
        <v>8</v>
      </c>
      <c r="C333">
        <v>8577</v>
      </c>
    </row>
    <row r="334" spans="1:3" x14ac:dyDescent="0.25">
      <c r="A334">
        <v>94</v>
      </c>
      <c r="B334" s="12">
        <v>1</v>
      </c>
      <c r="C334">
        <v>7110</v>
      </c>
    </row>
    <row r="335" spans="1:3" x14ac:dyDescent="0.25">
      <c r="A335">
        <v>94</v>
      </c>
      <c r="B335" s="12">
        <v>4</v>
      </c>
      <c r="C335">
        <v>3670</v>
      </c>
    </row>
    <row r="336" spans="1:3" x14ac:dyDescent="0.25">
      <c r="A336">
        <v>94</v>
      </c>
      <c r="B336" s="12">
        <v>6</v>
      </c>
      <c r="C336">
        <v>1597</v>
      </c>
    </row>
    <row r="337" spans="1:3" x14ac:dyDescent="0.25">
      <c r="A337">
        <v>95</v>
      </c>
      <c r="B337" s="12">
        <v>1</v>
      </c>
      <c r="C337">
        <v>2809</v>
      </c>
    </row>
    <row r="338" spans="1:3" x14ac:dyDescent="0.25">
      <c r="A338">
        <v>95</v>
      </c>
      <c r="B338" s="12">
        <v>4</v>
      </c>
      <c r="C338">
        <v>8887</v>
      </c>
    </row>
    <row r="339" spans="1:3" x14ac:dyDescent="0.25">
      <c r="A339">
        <v>95</v>
      </c>
      <c r="B339" s="12">
        <v>11</v>
      </c>
      <c r="C339">
        <v>1690</v>
      </c>
    </row>
    <row r="340" spans="1:3" x14ac:dyDescent="0.25">
      <c r="A340">
        <v>96</v>
      </c>
      <c r="B340" s="12">
        <v>7</v>
      </c>
      <c r="C340">
        <v>2702</v>
      </c>
    </row>
    <row r="341" spans="1:3" x14ac:dyDescent="0.25">
      <c r="A341">
        <v>96</v>
      </c>
      <c r="B341" s="12">
        <v>12</v>
      </c>
      <c r="C341">
        <v>6268</v>
      </c>
    </row>
    <row r="342" spans="1:3" x14ac:dyDescent="0.25">
      <c r="A342">
        <v>96</v>
      </c>
      <c r="B342" s="12">
        <v>13</v>
      </c>
      <c r="C342">
        <v>2341</v>
      </c>
    </row>
    <row r="343" spans="1:3" x14ac:dyDescent="0.25">
      <c r="A343">
        <v>96</v>
      </c>
      <c r="B343" s="12">
        <v>14</v>
      </c>
      <c r="C343">
        <v>9505</v>
      </c>
    </row>
    <row r="344" spans="1:3" x14ac:dyDescent="0.25">
      <c r="A344">
        <v>97</v>
      </c>
      <c r="B344" s="12">
        <v>7</v>
      </c>
      <c r="C344">
        <v>5303</v>
      </c>
    </row>
    <row r="345" spans="1:3" x14ac:dyDescent="0.25">
      <c r="A345">
        <v>97</v>
      </c>
      <c r="B345" s="12">
        <v>11</v>
      </c>
      <c r="C345">
        <v>3097</v>
      </c>
    </row>
    <row r="346" spans="1:3" x14ac:dyDescent="0.25">
      <c r="A346">
        <v>97</v>
      </c>
      <c r="B346" s="12">
        <v>12</v>
      </c>
      <c r="C346">
        <v>4824</v>
      </c>
    </row>
    <row r="347" spans="1:3" x14ac:dyDescent="0.25">
      <c r="A347">
        <v>98</v>
      </c>
      <c r="B347" s="12">
        <v>1</v>
      </c>
      <c r="C347">
        <v>3653</v>
      </c>
    </row>
    <row r="348" spans="1:3" x14ac:dyDescent="0.25">
      <c r="A348">
        <v>98</v>
      </c>
      <c r="B348" s="12">
        <v>2</v>
      </c>
      <c r="C348">
        <v>4627</v>
      </c>
    </row>
    <row r="349" spans="1:3" x14ac:dyDescent="0.25">
      <c r="A349">
        <v>98</v>
      </c>
      <c r="B349" s="12">
        <v>4</v>
      </c>
      <c r="C349">
        <v>8326</v>
      </c>
    </row>
    <row r="350" spans="1:3" x14ac:dyDescent="0.25">
      <c r="A350">
        <v>98</v>
      </c>
      <c r="B350" s="12">
        <v>9</v>
      </c>
      <c r="C350">
        <v>3570</v>
      </c>
    </row>
    <row r="351" spans="1:3" x14ac:dyDescent="0.25">
      <c r="A351">
        <v>99</v>
      </c>
      <c r="B351" s="12">
        <v>6</v>
      </c>
      <c r="C351">
        <v>8646</v>
      </c>
    </row>
    <row r="352" spans="1:3" x14ac:dyDescent="0.25">
      <c r="A352">
        <v>99</v>
      </c>
      <c r="B352" s="12">
        <v>7</v>
      </c>
      <c r="C352">
        <v>1025</v>
      </c>
    </row>
    <row r="353" spans="1:3" x14ac:dyDescent="0.25">
      <c r="A353">
        <v>99</v>
      </c>
      <c r="B353" s="12">
        <v>9</v>
      </c>
      <c r="C353">
        <v>9209</v>
      </c>
    </row>
    <row r="354" spans="1:3" x14ac:dyDescent="0.25">
      <c r="A354">
        <v>99</v>
      </c>
      <c r="B354" s="12">
        <v>12</v>
      </c>
      <c r="C354">
        <v>2682</v>
      </c>
    </row>
    <row r="355" spans="1:3" x14ac:dyDescent="0.25">
      <c r="A355">
        <v>100</v>
      </c>
      <c r="B355" s="12">
        <v>2</v>
      </c>
      <c r="C355">
        <v>2943</v>
      </c>
    </row>
    <row r="356" spans="1:3" x14ac:dyDescent="0.25">
      <c r="A356">
        <v>100</v>
      </c>
      <c r="B356" s="12">
        <v>6</v>
      </c>
      <c r="C356">
        <v>4494</v>
      </c>
    </row>
    <row r="357" spans="1:3" x14ac:dyDescent="0.25">
      <c r="A357">
        <v>100</v>
      </c>
      <c r="B357" s="12">
        <v>9</v>
      </c>
      <c r="C357">
        <v>7998</v>
      </c>
    </row>
  </sheetData>
  <sortState xmlns:xlrd2="http://schemas.microsoft.com/office/spreadsheetml/2017/richdata2" ref="A2:C357">
    <sortCondition ref="A2:A357"/>
    <sortCondition ref="B2:B357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EDA36-FDD9-4CCC-A545-C12803506985}">
  <dimension ref="A1:B4"/>
  <sheetViews>
    <sheetView zoomScale="235" zoomScaleNormal="235" workbookViewId="0">
      <selection sqref="A1:B4"/>
    </sheetView>
  </sheetViews>
  <sheetFormatPr defaultRowHeight="15" x14ac:dyDescent="0.25"/>
  <cols>
    <col min="1" max="1" width="16.7109375" bestFit="1" customWidth="1"/>
    <col min="2" max="2" width="14.85546875" bestFit="1" customWidth="1"/>
  </cols>
  <sheetData>
    <row r="1" spans="1:2" x14ac:dyDescent="0.25">
      <c r="A1" t="s">
        <v>119</v>
      </c>
      <c r="B1" t="s">
        <v>19</v>
      </c>
    </row>
    <row r="2" spans="1:2" x14ac:dyDescent="0.25">
      <c r="A2">
        <v>1</v>
      </c>
      <c r="B2" t="s">
        <v>35</v>
      </c>
    </row>
    <row r="3" spans="1:2" x14ac:dyDescent="0.25">
      <c r="A3">
        <v>2</v>
      </c>
      <c r="B3" t="s">
        <v>38</v>
      </c>
    </row>
    <row r="4" spans="1:2" x14ac:dyDescent="0.25">
      <c r="A4">
        <v>3</v>
      </c>
      <c r="B4" t="s">
        <v>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1"/>
  <sheetViews>
    <sheetView zoomScale="205" zoomScaleNormal="205" workbookViewId="0">
      <selection activeCell="M8" sqref="M8"/>
    </sheetView>
  </sheetViews>
  <sheetFormatPr defaultRowHeight="15" x14ac:dyDescent="0.25"/>
  <cols>
    <col min="1" max="1" width="14.42578125" style="1" bestFit="1" customWidth="1"/>
    <col min="2" max="2" width="11" bestFit="1" customWidth="1"/>
    <col min="3" max="3" width="8.42578125" bestFit="1" customWidth="1"/>
    <col min="4" max="4" width="9.7109375" bestFit="1" customWidth="1"/>
    <col min="5" max="5" width="29.42578125" bestFit="1" customWidth="1"/>
    <col min="6" max="6" width="13.85546875" bestFit="1" customWidth="1"/>
    <col min="7" max="7" width="9.5703125" bestFit="1" customWidth="1"/>
    <col min="8" max="8" width="24.85546875" bestFit="1" customWidth="1"/>
    <col min="9" max="9" width="24.85546875" customWidth="1"/>
    <col min="10" max="10" width="13.85546875" bestFit="1" customWidth="1"/>
    <col min="11" max="11" width="16" bestFit="1" customWidth="1"/>
    <col min="12" max="12" width="13.140625" bestFit="1" customWidth="1"/>
    <col min="13" max="13" width="16.42578125" bestFit="1" customWidth="1"/>
    <col min="14" max="14" width="13.140625" bestFit="1" customWidth="1"/>
    <col min="15" max="16" width="16.42578125" bestFit="1" customWidth="1"/>
    <col min="17" max="17" width="13.140625" bestFit="1" customWidth="1"/>
    <col min="18" max="18" width="16.42578125" bestFit="1" customWidth="1"/>
    <col min="19" max="19" width="13.140625" bestFit="1" customWidth="1"/>
    <col min="20" max="20" width="10.5703125" bestFit="1" customWidth="1"/>
    <col min="21" max="21" width="14.85546875" bestFit="1" customWidth="1"/>
    <col min="22" max="22" width="11" bestFit="1" customWidth="1"/>
  </cols>
  <sheetData>
    <row r="1" spans="1:22" x14ac:dyDescent="0.25">
      <c r="A1" s="8" t="s">
        <v>0</v>
      </c>
      <c r="B1" t="s">
        <v>1</v>
      </c>
      <c r="C1" t="s">
        <v>2</v>
      </c>
      <c r="D1" t="s">
        <v>3</v>
      </c>
      <c r="E1" s="9" t="s">
        <v>4</v>
      </c>
      <c r="F1" t="s">
        <v>5</v>
      </c>
      <c r="G1" s="10" t="s">
        <v>6</v>
      </c>
      <c r="H1" t="s">
        <v>7</v>
      </c>
      <c r="I1" s="3" t="s">
        <v>96</v>
      </c>
      <c r="J1" t="s">
        <v>8</v>
      </c>
      <c r="K1" t="s">
        <v>9</v>
      </c>
      <c r="L1" s="1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118</v>
      </c>
    </row>
    <row r="2" spans="1:22" x14ac:dyDescent="0.25">
      <c r="A2" s="8">
        <v>1600060454599</v>
      </c>
      <c r="B2" t="s">
        <v>43</v>
      </c>
      <c r="C2">
        <v>1</v>
      </c>
      <c r="D2">
        <v>11</v>
      </c>
      <c r="E2" s="9" t="s">
        <v>79</v>
      </c>
      <c r="F2">
        <v>808839</v>
      </c>
      <c r="G2" s="10">
        <v>8599</v>
      </c>
      <c r="H2" t="s">
        <v>80</v>
      </c>
      <c r="I2">
        <v>732</v>
      </c>
      <c r="J2" t="s">
        <v>23</v>
      </c>
      <c r="K2" t="s">
        <v>46</v>
      </c>
      <c r="L2" s="11" t="s">
        <v>27</v>
      </c>
      <c r="M2">
        <v>9671</v>
      </c>
      <c r="N2" t="s">
        <v>42</v>
      </c>
      <c r="O2">
        <v>2754</v>
      </c>
      <c r="P2" t="s">
        <v>41</v>
      </c>
      <c r="Q2">
        <v>6098</v>
      </c>
      <c r="T2">
        <v>18523</v>
      </c>
      <c r="U2" t="s">
        <v>38</v>
      </c>
      <c r="V2" s="2">
        <v>0.05</v>
      </c>
    </row>
    <row r="3" spans="1:22" x14ac:dyDescent="0.25">
      <c r="A3" s="8">
        <v>1600102151399</v>
      </c>
      <c r="B3" t="s">
        <v>43</v>
      </c>
      <c r="C3">
        <v>2</v>
      </c>
      <c r="D3">
        <v>20</v>
      </c>
      <c r="E3" s="9" t="s">
        <v>84</v>
      </c>
      <c r="F3">
        <v>135931</v>
      </c>
      <c r="G3" s="10">
        <v>67875</v>
      </c>
      <c r="H3" t="s">
        <v>86</v>
      </c>
      <c r="I3">
        <v>457</v>
      </c>
      <c r="J3" t="s">
        <v>23</v>
      </c>
      <c r="K3" t="s">
        <v>31</v>
      </c>
      <c r="L3" s="11" t="s">
        <v>40</v>
      </c>
      <c r="M3">
        <v>6571</v>
      </c>
      <c r="N3" t="s">
        <v>47</v>
      </c>
      <c r="O3">
        <v>1380</v>
      </c>
      <c r="P3" t="s">
        <v>25</v>
      </c>
      <c r="Q3">
        <v>2766</v>
      </c>
      <c r="R3" t="s">
        <v>28</v>
      </c>
      <c r="S3">
        <v>5487</v>
      </c>
      <c r="T3">
        <v>16204</v>
      </c>
      <c r="U3" t="s">
        <v>38</v>
      </c>
      <c r="V3" s="2">
        <v>0.02</v>
      </c>
    </row>
    <row r="4" spans="1:22" x14ac:dyDescent="0.25">
      <c r="A4" s="8">
        <v>1601070347899</v>
      </c>
      <c r="B4" t="s">
        <v>43</v>
      </c>
      <c r="C4">
        <v>15</v>
      </c>
      <c r="D4">
        <v>13</v>
      </c>
      <c r="E4" s="9" t="s">
        <v>89</v>
      </c>
      <c r="F4">
        <v>400266</v>
      </c>
      <c r="G4" s="10">
        <v>83977</v>
      </c>
      <c r="H4" t="s">
        <v>90</v>
      </c>
      <c r="I4">
        <v>368</v>
      </c>
      <c r="J4" t="s">
        <v>23</v>
      </c>
      <c r="K4" t="s">
        <v>24</v>
      </c>
      <c r="L4" s="11" t="s">
        <v>32</v>
      </c>
      <c r="M4">
        <v>9621</v>
      </c>
      <c r="N4" t="s">
        <v>34</v>
      </c>
      <c r="O4">
        <v>1451</v>
      </c>
      <c r="P4" t="s">
        <v>47</v>
      </c>
      <c r="Q4">
        <v>4986</v>
      </c>
      <c r="R4" t="s">
        <v>41</v>
      </c>
      <c r="S4">
        <v>9832</v>
      </c>
      <c r="T4">
        <v>25890</v>
      </c>
      <c r="U4" t="s">
        <v>29</v>
      </c>
      <c r="V4" s="2">
        <v>0</v>
      </c>
    </row>
    <row r="5" spans="1:22" x14ac:dyDescent="0.25">
      <c r="A5" s="8">
        <v>1602052240999</v>
      </c>
      <c r="B5" t="s">
        <v>43</v>
      </c>
      <c r="C5">
        <v>15</v>
      </c>
      <c r="D5">
        <v>19</v>
      </c>
      <c r="E5" s="9" t="s">
        <v>21</v>
      </c>
      <c r="F5">
        <v>292234</v>
      </c>
      <c r="G5" s="10">
        <v>81091</v>
      </c>
      <c r="H5" t="s">
        <v>44</v>
      </c>
      <c r="I5">
        <v>1254</v>
      </c>
      <c r="J5" s="3" t="s">
        <v>53</v>
      </c>
      <c r="K5" t="s">
        <v>24</v>
      </c>
      <c r="L5" s="11" t="s">
        <v>34</v>
      </c>
      <c r="M5">
        <v>4401</v>
      </c>
      <c r="N5" t="s">
        <v>37</v>
      </c>
      <c r="O5">
        <v>8361</v>
      </c>
      <c r="P5" t="s">
        <v>45</v>
      </c>
      <c r="Q5">
        <v>4326</v>
      </c>
      <c r="R5" t="s">
        <v>27</v>
      </c>
      <c r="S5">
        <v>730</v>
      </c>
      <c r="T5">
        <v>17818</v>
      </c>
      <c r="U5" t="s">
        <v>38</v>
      </c>
      <c r="V5" s="2">
        <v>0</v>
      </c>
    </row>
    <row r="6" spans="1:22" x14ac:dyDescent="0.25">
      <c r="A6" s="8">
        <v>1603092813999</v>
      </c>
      <c r="B6" t="s">
        <v>43</v>
      </c>
      <c r="C6">
        <v>17</v>
      </c>
      <c r="D6">
        <v>18</v>
      </c>
      <c r="E6" s="9" t="s">
        <v>51</v>
      </c>
      <c r="F6">
        <v>503072</v>
      </c>
      <c r="G6" s="10">
        <v>84776</v>
      </c>
      <c r="H6" t="s">
        <v>57</v>
      </c>
      <c r="I6">
        <v>571</v>
      </c>
      <c r="J6" t="s">
        <v>23</v>
      </c>
      <c r="K6" t="s">
        <v>31</v>
      </c>
      <c r="L6" s="11" t="s">
        <v>37</v>
      </c>
      <c r="M6">
        <v>6183</v>
      </c>
      <c r="N6" t="s">
        <v>26</v>
      </c>
      <c r="O6">
        <v>8066</v>
      </c>
      <c r="P6" t="s">
        <v>33</v>
      </c>
      <c r="Q6">
        <v>4316</v>
      </c>
      <c r="R6" t="s">
        <v>42</v>
      </c>
      <c r="S6">
        <v>6502</v>
      </c>
      <c r="T6">
        <v>25067</v>
      </c>
      <c r="U6" t="s">
        <v>29</v>
      </c>
      <c r="V6" s="2">
        <v>0.02</v>
      </c>
    </row>
    <row r="7" spans="1:22" x14ac:dyDescent="0.25">
      <c r="A7" s="8">
        <v>1604052205999</v>
      </c>
      <c r="B7" t="s">
        <v>43</v>
      </c>
      <c r="C7">
        <v>23</v>
      </c>
      <c r="D7">
        <v>18</v>
      </c>
      <c r="E7" s="9" t="s">
        <v>63</v>
      </c>
      <c r="F7">
        <v>253832</v>
      </c>
      <c r="G7" s="10">
        <v>34172</v>
      </c>
      <c r="H7" t="s">
        <v>64</v>
      </c>
      <c r="I7">
        <v>1181</v>
      </c>
      <c r="J7" s="3" t="s">
        <v>53</v>
      </c>
      <c r="K7" t="s">
        <v>46</v>
      </c>
      <c r="L7" s="11" t="s">
        <v>26</v>
      </c>
      <c r="M7">
        <v>7800</v>
      </c>
      <c r="N7" t="s">
        <v>25</v>
      </c>
      <c r="O7">
        <v>3689</v>
      </c>
      <c r="P7" t="s">
        <v>40</v>
      </c>
      <c r="Q7">
        <v>3915</v>
      </c>
      <c r="T7">
        <v>15404</v>
      </c>
      <c r="U7" t="s">
        <v>38</v>
      </c>
      <c r="V7" s="2">
        <v>0.05</v>
      </c>
    </row>
    <row r="8" spans="1:22" x14ac:dyDescent="0.25">
      <c r="A8" s="8">
        <v>1604062695999</v>
      </c>
      <c r="B8" t="s">
        <v>43</v>
      </c>
      <c r="C8">
        <v>28</v>
      </c>
      <c r="D8">
        <v>19</v>
      </c>
      <c r="E8" s="9" t="s">
        <v>49</v>
      </c>
      <c r="F8">
        <v>510196</v>
      </c>
      <c r="G8" s="10">
        <v>51945</v>
      </c>
      <c r="H8" t="s">
        <v>50</v>
      </c>
      <c r="I8">
        <v>413</v>
      </c>
      <c r="J8" t="s">
        <v>23</v>
      </c>
      <c r="K8" t="s">
        <v>24</v>
      </c>
      <c r="L8" s="11" t="s">
        <v>34</v>
      </c>
      <c r="M8">
        <v>9202</v>
      </c>
      <c r="N8" t="s">
        <v>45</v>
      </c>
      <c r="O8">
        <v>5309</v>
      </c>
      <c r="P8" t="s">
        <v>32</v>
      </c>
      <c r="Q8">
        <v>9896</v>
      </c>
      <c r="R8" t="s">
        <v>33</v>
      </c>
      <c r="S8">
        <v>371</v>
      </c>
      <c r="T8">
        <v>24778</v>
      </c>
      <c r="U8" t="s">
        <v>29</v>
      </c>
      <c r="V8" s="2">
        <v>0</v>
      </c>
    </row>
    <row r="9" spans="1:22" x14ac:dyDescent="0.25">
      <c r="A9" s="8">
        <v>1605110606799</v>
      </c>
      <c r="B9" t="s">
        <v>20</v>
      </c>
      <c r="C9">
        <v>4</v>
      </c>
      <c r="D9">
        <v>20</v>
      </c>
      <c r="E9" s="9" t="s">
        <v>63</v>
      </c>
      <c r="F9">
        <v>253832</v>
      </c>
      <c r="G9" s="10">
        <v>34172</v>
      </c>
      <c r="H9" t="s">
        <v>64</v>
      </c>
      <c r="I9">
        <v>1193</v>
      </c>
      <c r="J9" s="3" t="s">
        <v>53</v>
      </c>
      <c r="K9" t="s">
        <v>24</v>
      </c>
      <c r="L9" s="11" t="s">
        <v>41</v>
      </c>
      <c r="M9">
        <v>1004</v>
      </c>
      <c r="N9" t="s">
        <v>47</v>
      </c>
      <c r="O9">
        <v>4217</v>
      </c>
      <c r="P9" t="s">
        <v>42</v>
      </c>
      <c r="Q9">
        <v>2443</v>
      </c>
      <c r="R9" t="s">
        <v>25</v>
      </c>
      <c r="S9">
        <v>866</v>
      </c>
      <c r="T9">
        <v>8530</v>
      </c>
      <c r="U9" t="s">
        <v>35</v>
      </c>
      <c r="V9" s="2">
        <v>0</v>
      </c>
    </row>
    <row r="10" spans="1:22" x14ac:dyDescent="0.25">
      <c r="A10" s="8">
        <v>1606102035299</v>
      </c>
      <c r="B10" t="s">
        <v>20</v>
      </c>
      <c r="C10">
        <v>5</v>
      </c>
      <c r="D10">
        <v>12</v>
      </c>
      <c r="E10" s="9" t="s">
        <v>49</v>
      </c>
      <c r="F10">
        <v>510196</v>
      </c>
      <c r="G10" s="10">
        <v>51945</v>
      </c>
      <c r="H10" t="s">
        <v>50</v>
      </c>
      <c r="I10">
        <v>421</v>
      </c>
      <c r="J10" t="s">
        <v>23</v>
      </c>
      <c r="K10" t="s">
        <v>24</v>
      </c>
      <c r="L10" s="11" t="s">
        <v>28</v>
      </c>
      <c r="M10">
        <v>3013</v>
      </c>
      <c r="N10" t="s">
        <v>26</v>
      </c>
      <c r="O10">
        <v>9566</v>
      </c>
      <c r="P10" t="s">
        <v>47</v>
      </c>
      <c r="Q10">
        <v>1576</v>
      </c>
      <c r="R10" t="s">
        <v>33</v>
      </c>
      <c r="S10">
        <v>2991</v>
      </c>
      <c r="T10">
        <v>17146</v>
      </c>
      <c r="U10" t="s">
        <v>38</v>
      </c>
      <c r="V10" s="2">
        <v>0</v>
      </c>
    </row>
    <row r="11" spans="1:22" x14ac:dyDescent="0.25">
      <c r="A11" s="8">
        <v>1607011201699</v>
      </c>
      <c r="B11" t="s">
        <v>20</v>
      </c>
      <c r="C11">
        <v>10</v>
      </c>
      <c r="D11">
        <v>15</v>
      </c>
      <c r="E11" s="9" t="s">
        <v>92</v>
      </c>
      <c r="F11">
        <v>477088</v>
      </c>
      <c r="G11" s="10">
        <v>26606</v>
      </c>
      <c r="H11" t="s">
        <v>91</v>
      </c>
      <c r="I11">
        <v>765</v>
      </c>
      <c r="J11" t="s">
        <v>23</v>
      </c>
      <c r="K11" t="s">
        <v>31</v>
      </c>
      <c r="L11" s="11" t="s">
        <v>42</v>
      </c>
      <c r="M11">
        <v>3350</v>
      </c>
      <c r="N11" t="s">
        <v>34</v>
      </c>
      <c r="O11">
        <v>3781</v>
      </c>
      <c r="P11" t="s">
        <v>26</v>
      </c>
      <c r="Q11">
        <v>7426</v>
      </c>
      <c r="R11" t="s">
        <v>25</v>
      </c>
      <c r="S11">
        <v>6435</v>
      </c>
      <c r="T11">
        <v>20992</v>
      </c>
      <c r="U11" t="s">
        <v>29</v>
      </c>
      <c r="V11" s="2">
        <v>0.02</v>
      </c>
    </row>
    <row r="12" spans="1:22" x14ac:dyDescent="0.25">
      <c r="A12" s="8">
        <v>1609022979399</v>
      </c>
      <c r="B12" t="s">
        <v>20</v>
      </c>
      <c r="C12">
        <v>13</v>
      </c>
      <c r="D12">
        <v>17</v>
      </c>
      <c r="E12" s="9" t="s">
        <v>49</v>
      </c>
      <c r="F12">
        <v>510196</v>
      </c>
      <c r="G12" s="10">
        <v>51945</v>
      </c>
      <c r="H12" t="s">
        <v>50</v>
      </c>
      <c r="I12">
        <v>429</v>
      </c>
      <c r="J12" t="s">
        <v>23</v>
      </c>
      <c r="K12" t="s">
        <v>24</v>
      </c>
      <c r="L12" s="11" t="s">
        <v>32</v>
      </c>
      <c r="M12">
        <v>7795</v>
      </c>
      <c r="N12" t="s">
        <v>34</v>
      </c>
      <c r="O12">
        <v>7309</v>
      </c>
      <c r="P12" t="s">
        <v>41</v>
      </c>
      <c r="Q12">
        <v>8076</v>
      </c>
      <c r="R12" t="s">
        <v>25</v>
      </c>
      <c r="S12">
        <v>7122</v>
      </c>
      <c r="T12">
        <v>30302</v>
      </c>
      <c r="U12" t="s">
        <v>29</v>
      </c>
      <c r="V12" s="2">
        <v>0</v>
      </c>
    </row>
    <row r="13" spans="1:22" x14ac:dyDescent="0.25">
      <c r="A13" s="8">
        <v>1610102170599</v>
      </c>
      <c r="B13" t="s">
        <v>20</v>
      </c>
      <c r="C13">
        <v>14</v>
      </c>
      <c r="D13">
        <v>12</v>
      </c>
      <c r="E13" s="9" t="s">
        <v>51</v>
      </c>
      <c r="F13">
        <v>503072</v>
      </c>
      <c r="G13" s="10">
        <v>75624</v>
      </c>
      <c r="H13" t="s">
        <v>52</v>
      </c>
      <c r="I13">
        <v>751</v>
      </c>
      <c r="J13" t="s">
        <v>23</v>
      </c>
      <c r="K13" t="s">
        <v>24</v>
      </c>
      <c r="L13" s="11" t="s">
        <v>32</v>
      </c>
      <c r="M13">
        <v>7002</v>
      </c>
      <c r="N13" t="s">
        <v>41</v>
      </c>
      <c r="O13">
        <v>2114</v>
      </c>
      <c r="P13" t="s">
        <v>55</v>
      </c>
      <c r="Q13">
        <v>7156</v>
      </c>
      <c r="R13" t="s">
        <v>25</v>
      </c>
      <c r="S13">
        <v>9465</v>
      </c>
      <c r="T13">
        <v>25737</v>
      </c>
      <c r="U13" t="s">
        <v>29</v>
      </c>
      <c r="V13" s="2">
        <v>0</v>
      </c>
    </row>
    <row r="14" spans="1:22" x14ac:dyDescent="0.25">
      <c r="A14" s="8">
        <v>1611041098699</v>
      </c>
      <c r="B14" t="s">
        <v>20</v>
      </c>
      <c r="C14">
        <v>14</v>
      </c>
      <c r="D14">
        <v>13</v>
      </c>
      <c r="E14" s="9" t="s">
        <v>59</v>
      </c>
      <c r="F14">
        <v>340301</v>
      </c>
      <c r="G14" s="10">
        <v>34709</v>
      </c>
      <c r="H14" t="s">
        <v>62</v>
      </c>
      <c r="I14">
        <v>666</v>
      </c>
      <c r="J14" t="s">
        <v>23</v>
      </c>
      <c r="K14" t="s">
        <v>46</v>
      </c>
      <c r="L14" s="11" t="s">
        <v>34</v>
      </c>
      <c r="M14">
        <v>7545</v>
      </c>
      <c r="N14" t="s">
        <v>26</v>
      </c>
      <c r="O14">
        <v>4980</v>
      </c>
      <c r="P14" t="s">
        <v>55</v>
      </c>
      <c r="Q14">
        <v>7416</v>
      </c>
      <c r="R14" t="s">
        <v>25</v>
      </c>
      <c r="S14">
        <v>1372</v>
      </c>
      <c r="T14">
        <v>21313</v>
      </c>
      <c r="U14" t="s">
        <v>29</v>
      </c>
      <c r="V14" s="2">
        <v>0.05</v>
      </c>
    </row>
    <row r="15" spans="1:22" x14ac:dyDescent="0.25">
      <c r="A15" s="8">
        <v>1612010757699</v>
      </c>
      <c r="B15" t="s">
        <v>20</v>
      </c>
      <c r="C15">
        <v>15</v>
      </c>
      <c r="D15">
        <v>14</v>
      </c>
      <c r="E15" s="9" t="s">
        <v>68</v>
      </c>
      <c r="F15">
        <v>183341</v>
      </c>
      <c r="G15" s="10">
        <v>3249</v>
      </c>
      <c r="H15" t="s">
        <v>69</v>
      </c>
      <c r="I15">
        <v>1127</v>
      </c>
      <c r="J15" s="3" t="s">
        <v>53</v>
      </c>
      <c r="K15" t="s">
        <v>31</v>
      </c>
      <c r="L15" s="11" t="s">
        <v>25</v>
      </c>
      <c r="M15">
        <v>3764</v>
      </c>
      <c r="N15" t="s">
        <v>45</v>
      </c>
      <c r="O15">
        <v>2312</v>
      </c>
      <c r="P15" t="s">
        <v>28</v>
      </c>
      <c r="Q15">
        <v>6786</v>
      </c>
      <c r="T15">
        <v>12862</v>
      </c>
      <c r="U15" t="s">
        <v>38</v>
      </c>
      <c r="V15" s="2">
        <v>0.02</v>
      </c>
    </row>
    <row r="16" spans="1:22" x14ac:dyDescent="0.25">
      <c r="A16" s="8">
        <v>1614032660299</v>
      </c>
      <c r="B16" t="s">
        <v>20</v>
      </c>
      <c r="C16">
        <v>19</v>
      </c>
      <c r="D16">
        <v>17</v>
      </c>
      <c r="E16" s="9" t="s">
        <v>21</v>
      </c>
      <c r="F16">
        <v>292234</v>
      </c>
      <c r="G16" s="10">
        <v>76504</v>
      </c>
      <c r="H16" t="s">
        <v>22</v>
      </c>
      <c r="I16">
        <v>876</v>
      </c>
      <c r="J16" t="s">
        <v>23</v>
      </c>
      <c r="K16" t="s">
        <v>24</v>
      </c>
      <c r="L16" s="11" t="s">
        <v>25</v>
      </c>
      <c r="M16">
        <v>6991</v>
      </c>
      <c r="N16" t="s">
        <v>26</v>
      </c>
      <c r="O16">
        <v>5101</v>
      </c>
      <c r="P16" t="s">
        <v>27</v>
      </c>
      <c r="Q16">
        <v>2365</v>
      </c>
      <c r="R16" t="s">
        <v>28</v>
      </c>
      <c r="S16">
        <v>9629</v>
      </c>
      <c r="T16">
        <v>24086</v>
      </c>
      <c r="U16" t="s">
        <v>29</v>
      </c>
      <c r="V16" s="2">
        <v>0</v>
      </c>
    </row>
    <row r="17" spans="1:22" x14ac:dyDescent="0.25">
      <c r="A17" s="8">
        <v>1614112085499</v>
      </c>
      <c r="B17" t="s">
        <v>20</v>
      </c>
      <c r="C17">
        <v>20</v>
      </c>
      <c r="D17">
        <v>14</v>
      </c>
      <c r="E17" s="9" t="s">
        <v>66</v>
      </c>
      <c r="F17">
        <v>905567</v>
      </c>
      <c r="G17" s="10">
        <v>78748</v>
      </c>
      <c r="H17" t="s">
        <v>67</v>
      </c>
      <c r="I17">
        <v>633</v>
      </c>
      <c r="J17" t="s">
        <v>23</v>
      </c>
      <c r="K17" t="s">
        <v>46</v>
      </c>
      <c r="L17" s="11" t="s">
        <v>45</v>
      </c>
      <c r="M17">
        <v>9926</v>
      </c>
      <c r="N17" t="s">
        <v>41</v>
      </c>
      <c r="O17">
        <v>8267</v>
      </c>
      <c r="P17" t="s">
        <v>27</v>
      </c>
      <c r="Q17">
        <v>4679</v>
      </c>
      <c r="R17" t="s">
        <v>47</v>
      </c>
      <c r="S17">
        <v>2017</v>
      </c>
      <c r="T17">
        <v>24889</v>
      </c>
      <c r="U17" t="s">
        <v>29</v>
      </c>
      <c r="V17" s="2">
        <v>0.05</v>
      </c>
    </row>
    <row r="18" spans="1:22" x14ac:dyDescent="0.25">
      <c r="A18" s="8">
        <v>1615121607499</v>
      </c>
      <c r="B18" t="s">
        <v>20</v>
      </c>
      <c r="C18">
        <v>23</v>
      </c>
      <c r="D18">
        <v>19</v>
      </c>
      <c r="E18" s="9" t="s">
        <v>63</v>
      </c>
      <c r="F18">
        <v>253832</v>
      </c>
      <c r="G18" s="10">
        <v>34172</v>
      </c>
      <c r="H18" t="s">
        <v>64</v>
      </c>
      <c r="I18">
        <v>1212</v>
      </c>
      <c r="J18" s="3" t="s">
        <v>53</v>
      </c>
      <c r="K18" t="s">
        <v>46</v>
      </c>
      <c r="L18" s="11" t="s">
        <v>34</v>
      </c>
      <c r="M18">
        <v>1509</v>
      </c>
      <c r="N18" t="s">
        <v>25</v>
      </c>
      <c r="O18">
        <v>8455</v>
      </c>
      <c r="T18">
        <v>9964</v>
      </c>
      <c r="U18" t="s">
        <v>35</v>
      </c>
      <c r="V18" s="2">
        <v>0.05</v>
      </c>
    </row>
    <row r="19" spans="1:22" x14ac:dyDescent="0.25">
      <c r="A19" s="8">
        <v>1616050949999</v>
      </c>
      <c r="B19" t="s">
        <v>20</v>
      </c>
      <c r="C19">
        <v>25</v>
      </c>
      <c r="D19">
        <v>14</v>
      </c>
      <c r="E19" s="9" t="s">
        <v>87</v>
      </c>
      <c r="F19">
        <v>89000</v>
      </c>
      <c r="G19" s="10">
        <v>67875</v>
      </c>
      <c r="H19" t="s">
        <v>86</v>
      </c>
      <c r="I19">
        <v>511</v>
      </c>
      <c r="J19" t="s">
        <v>23</v>
      </c>
      <c r="K19" t="s">
        <v>46</v>
      </c>
      <c r="L19" s="11" t="s">
        <v>27</v>
      </c>
      <c r="M19">
        <v>7339</v>
      </c>
      <c r="N19" t="s">
        <v>25</v>
      </c>
      <c r="O19">
        <v>7537</v>
      </c>
      <c r="P19" t="s">
        <v>28</v>
      </c>
      <c r="Q19">
        <v>6661</v>
      </c>
      <c r="R19" t="s">
        <v>55</v>
      </c>
      <c r="S19">
        <v>2651</v>
      </c>
      <c r="T19">
        <v>24188</v>
      </c>
      <c r="U19" t="s">
        <v>29</v>
      </c>
      <c r="V19" s="2">
        <v>0.05</v>
      </c>
    </row>
    <row r="20" spans="1:22" x14ac:dyDescent="0.25">
      <c r="A20" s="8">
        <v>1616112531499</v>
      </c>
      <c r="B20" t="s">
        <v>20</v>
      </c>
      <c r="C20">
        <v>27</v>
      </c>
      <c r="D20">
        <v>11</v>
      </c>
      <c r="E20" s="9" t="s">
        <v>82</v>
      </c>
      <c r="F20">
        <v>840696</v>
      </c>
      <c r="G20" s="10">
        <v>89328</v>
      </c>
      <c r="H20" t="s">
        <v>81</v>
      </c>
      <c r="I20">
        <v>1060</v>
      </c>
      <c r="J20" s="3" t="s">
        <v>53</v>
      </c>
      <c r="K20" t="s">
        <v>24</v>
      </c>
      <c r="L20" s="11" t="s">
        <v>34</v>
      </c>
      <c r="M20">
        <v>5004</v>
      </c>
      <c r="N20" t="s">
        <v>33</v>
      </c>
      <c r="O20">
        <v>455</v>
      </c>
      <c r="P20" t="s">
        <v>47</v>
      </c>
      <c r="Q20">
        <v>3798</v>
      </c>
      <c r="R20" t="s">
        <v>41</v>
      </c>
      <c r="S20">
        <v>3163</v>
      </c>
      <c r="T20">
        <v>12420</v>
      </c>
      <c r="U20" t="s">
        <v>38</v>
      </c>
      <c r="V20" s="2">
        <v>0</v>
      </c>
    </row>
    <row r="21" spans="1:22" x14ac:dyDescent="0.25">
      <c r="A21" s="8">
        <v>1617081484699</v>
      </c>
      <c r="B21" t="s">
        <v>77</v>
      </c>
      <c r="C21">
        <v>22</v>
      </c>
      <c r="D21">
        <v>15</v>
      </c>
      <c r="E21" s="9" t="s">
        <v>76</v>
      </c>
      <c r="F21">
        <v>724497</v>
      </c>
      <c r="G21" s="10">
        <v>48925</v>
      </c>
      <c r="H21" t="s">
        <v>78</v>
      </c>
      <c r="I21">
        <v>487</v>
      </c>
      <c r="J21" t="s">
        <v>23</v>
      </c>
      <c r="K21" t="s">
        <v>31</v>
      </c>
      <c r="L21" s="11" t="s">
        <v>25</v>
      </c>
      <c r="M21">
        <v>6532</v>
      </c>
      <c r="N21" t="s">
        <v>40</v>
      </c>
      <c r="O21">
        <v>673</v>
      </c>
      <c r="P21" t="s">
        <v>42</v>
      </c>
      <c r="Q21">
        <v>477</v>
      </c>
      <c r="R21" t="s">
        <v>55</v>
      </c>
      <c r="S21">
        <v>5447</v>
      </c>
      <c r="T21">
        <v>13129</v>
      </c>
      <c r="U21" t="s">
        <v>38</v>
      </c>
      <c r="V21" s="2">
        <v>0.02</v>
      </c>
    </row>
    <row r="22" spans="1:22" x14ac:dyDescent="0.25">
      <c r="A22" s="8">
        <v>1617112260199</v>
      </c>
      <c r="B22" t="s">
        <v>54</v>
      </c>
      <c r="C22">
        <v>13</v>
      </c>
      <c r="D22">
        <v>16</v>
      </c>
      <c r="E22" s="9" t="s">
        <v>66</v>
      </c>
      <c r="F22">
        <v>905567</v>
      </c>
      <c r="G22" s="10">
        <v>78902</v>
      </c>
      <c r="H22" t="s">
        <v>65</v>
      </c>
      <c r="I22">
        <v>532</v>
      </c>
      <c r="J22" t="s">
        <v>23</v>
      </c>
      <c r="K22" t="s">
        <v>31</v>
      </c>
      <c r="L22" s="11" t="s">
        <v>45</v>
      </c>
      <c r="M22">
        <v>724</v>
      </c>
      <c r="N22" t="s">
        <v>34</v>
      </c>
      <c r="O22">
        <v>6197</v>
      </c>
      <c r="P22" t="s">
        <v>27</v>
      </c>
      <c r="Q22">
        <v>1271</v>
      </c>
      <c r="R22" t="s">
        <v>37</v>
      </c>
      <c r="S22">
        <v>7390</v>
      </c>
      <c r="T22">
        <v>15582</v>
      </c>
      <c r="U22" t="s">
        <v>38</v>
      </c>
      <c r="V22" s="2">
        <v>0.02</v>
      </c>
    </row>
    <row r="23" spans="1:22" x14ac:dyDescent="0.25">
      <c r="A23" s="8">
        <v>1619082941299</v>
      </c>
      <c r="B23" t="s">
        <v>54</v>
      </c>
      <c r="C23">
        <v>21</v>
      </c>
      <c r="D23">
        <v>12</v>
      </c>
      <c r="E23" s="9" t="s">
        <v>94</v>
      </c>
      <c r="F23">
        <v>304969</v>
      </c>
      <c r="G23" s="10">
        <v>608</v>
      </c>
      <c r="H23" t="s">
        <v>95</v>
      </c>
      <c r="I23">
        <v>834</v>
      </c>
      <c r="J23" t="s">
        <v>23</v>
      </c>
      <c r="K23" t="s">
        <v>31</v>
      </c>
      <c r="L23" s="11" t="s">
        <v>27</v>
      </c>
      <c r="M23">
        <v>341</v>
      </c>
      <c r="N23" t="s">
        <v>34</v>
      </c>
      <c r="O23">
        <v>4833</v>
      </c>
      <c r="P23" t="s">
        <v>25</v>
      </c>
      <c r="Q23">
        <v>3873</v>
      </c>
      <c r="T23">
        <v>9047</v>
      </c>
      <c r="U23" t="s">
        <v>35</v>
      </c>
      <c r="V23" s="2">
        <v>0.02</v>
      </c>
    </row>
    <row r="24" spans="1:22" x14ac:dyDescent="0.25">
      <c r="A24" s="8">
        <v>1619111007199</v>
      </c>
      <c r="B24" t="s">
        <v>54</v>
      </c>
      <c r="C24">
        <v>22</v>
      </c>
      <c r="D24">
        <v>17</v>
      </c>
      <c r="E24" s="9" t="s">
        <v>76</v>
      </c>
      <c r="F24">
        <v>724497</v>
      </c>
      <c r="G24" s="10">
        <v>48925</v>
      </c>
      <c r="H24" t="s">
        <v>78</v>
      </c>
      <c r="I24">
        <v>518</v>
      </c>
      <c r="J24" t="s">
        <v>23</v>
      </c>
      <c r="K24" t="s">
        <v>24</v>
      </c>
      <c r="L24" s="11" t="s">
        <v>41</v>
      </c>
      <c r="M24">
        <v>4668</v>
      </c>
      <c r="N24" t="s">
        <v>55</v>
      </c>
      <c r="O24">
        <v>7622</v>
      </c>
      <c r="P24" t="s">
        <v>34</v>
      </c>
      <c r="Q24">
        <v>5464</v>
      </c>
      <c r="R24" t="s">
        <v>47</v>
      </c>
      <c r="S24">
        <v>1830</v>
      </c>
      <c r="T24">
        <v>19584</v>
      </c>
      <c r="U24" t="s">
        <v>38</v>
      </c>
      <c r="V24" s="2">
        <v>0</v>
      </c>
    </row>
    <row r="25" spans="1:22" x14ac:dyDescent="0.25">
      <c r="A25" s="8">
        <v>1623091860099</v>
      </c>
      <c r="B25" t="s">
        <v>54</v>
      </c>
      <c r="C25">
        <v>27</v>
      </c>
      <c r="D25">
        <v>16</v>
      </c>
      <c r="E25" s="9" t="s">
        <v>51</v>
      </c>
      <c r="F25">
        <v>503072</v>
      </c>
      <c r="G25" s="10">
        <v>75624</v>
      </c>
      <c r="H25" t="s">
        <v>52</v>
      </c>
      <c r="I25">
        <v>824</v>
      </c>
      <c r="J25" t="s">
        <v>23</v>
      </c>
      <c r="K25" t="s">
        <v>24</v>
      </c>
      <c r="L25" s="11" t="s">
        <v>47</v>
      </c>
      <c r="M25">
        <v>6547</v>
      </c>
      <c r="N25" t="s">
        <v>28</v>
      </c>
      <c r="O25">
        <v>7591</v>
      </c>
      <c r="P25" t="s">
        <v>37</v>
      </c>
      <c r="Q25">
        <v>601</v>
      </c>
      <c r="T25">
        <v>14739</v>
      </c>
      <c r="U25" t="s">
        <v>38</v>
      </c>
      <c r="V25" s="2">
        <v>0</v>
      </c>
    </row>
    <row r="26" spans="1:22" x14ac:dyDescent="0.25">
      <c r="A26" s="8">
        <v>1626021986699</v>
      </c>
      <c r="B26" t="s">
        <v>54</v>
      </c>
      <c r="C26">
        <v>28</v>
      </c>
      <c r="D26">
        <v>14</v>
      </c>
      <c r="E26" s="9" t="s">
        <v>68</v>
      </c>
      <c r="F26">
        <v>183341</v>
      </c>
      <c r="G26" s="10">
        <v>3249</v>
      </c>
      <c r="H26" t="s">
        <v>69</v>
      </c>
      <c r="I26">
        <v>1200</v>
      </c>
      <c r="J26" s="3" t="s">
        <v>53</v>
      </c>
      <c r="K26" t="s">
        <v>31</v>
      </c>
      <c r="L26" s="11" t="s">
        <v>34</v>
      </c>
      <c r="M26">
        <v>799</v>
      </c>
      <c r="N26" t="s">
        <v>37</v>
      </c>
      <c r="O26">
        <v>2416</v>
      </c>
      <c r="P26" t="s">
        <v>40</v>
      </c>
      <c r="Q26">
        <v>8075</v>
      </c>
      <c r="T26">
        <v>11290</v>
      </c>
      <c r="U26" t="s">
        <v>38</v>
      </c>
      <c r="V26" s="2">
        <v>0.02</v>
      </c>
    </row>
    <row r="27" spans="1:22" x14ac:dyDescent="0.25">
      <c r="A27" s="8">
        <v>1626040814399</v>
      </c>
      <c r="B27" t="s">
        <v>58</v>
      </c>
      <c r="C27">
        <v>3</v>
      </c>
      <c r="D27">
        <v>12</v>
      </c>
      <c r="E27" s="9" t="s">
        <v>68</v>
      </c>
      <c r="F27">
        <v>183341</v>
      </c>
      <c r="G27" s="10">
        <v>3249</v>
      </c>
      <c r="H27" t="s">
        <v>69</v>
      </c>
      <c r="I27">
        <v>1205</v>
      </c>
      <c r="J27" s="3" t="s">
        <v>53</v>
      </c>
      <c r="K27" t="s">
        <v>46</v>
      </c>
      <c r="L27" s="11" t="s">
        <v>34</v>
      </c>
      <c r="M27">
        <v>7832</v>
      </c>
      <c r="N27" t="s">
        <v>37</v>
      </c>
      <c r="O27">
        <v>6951</v>
      </c>
      <c r="P27" t="s">
        <v>55</v>
      </c>
      <c r="Q27">
        <v>8921</v>
      </c>
      <c r="T27">
        <v>23704</v>
      </c>
      <c r="U27" t="s">
        <v>29</v>
      </c>
      <c r="V27" s="2">
        <v>0.05</v>
      </c>
    </row>
    <row r="28" spans="1:22" x14ac:dyDescent="0.25">
      <c r="A28" s="8">
        <v>1627092256699</v>
      </c>
      <c r="B28" t="s">
        <v>58</v>
      </c>
      <c r="C28">
        <v>8</v>
      </c>
      <c r="D28">
        <v>16</v>
      </c>
      <c r="E28" s="9" t="s">
        <v>59</v>
      </c>
      <c r="F28">
        <v>340301</v>
      </c>
      <c r="G28" s="10">
        <v>84776</v>
      </c>
      <c r="H28" t="s">
        <v>57</v>
      </c>
      <c r="I28">
        <v>683</v>
      </c>
      <c r="J28" t="s">
        <v>23</v>
      </c>
      <c r="K28" t="s">
        <v>46</v>
      </c>
      <c r="L28" s="11" t="s">
        <v>47</v>
      </c>
      <c r="M28">
        <v>9645</v>
      </c>
      <c r="N28" t="s">
        <v>41</v>
      </c>
      <c r="O28">
        <v>6573</v>
      </c>
      <c r="P28" t="s">
        <v>45</v>
      </c>
      <c r="Q28">
        <v>9270</v>
      </c>
      <c r="R28" t="s">
        <v>26</v>
      </c>
      <c r="S28">
        <v>3614</v>
      </c>
      <c r="T28">
        <v>29102</v>
      </c>
      <c r="U28" t="s">
        <v>29</v>
      </c>
      <c r="V28" s="2">
        <v>0.05</v>
      </c>
    </row>
    <row r="29" spans="1:22" x14ac:dyDescent="0.25">
      <c r="A29" s="8">
        <v>1627113049199</v>
      </c>
      <c r="B29" t="s">
        <v>58</v>
      </c>
      <c r="C29">
        <v>14</v>
      </c>
      <c r="D29">
        <v>19</v>
      </c>
      <c r="E29" s="9" t="s">
        <v>73</v>
      </c>
      <c r="F29">
        <v>201700</v>
      </c>
      <c r="G29" s="10">
        <v>2422</v>
      </c>
      <c r="H29" t="s">
        <v>75</v>
      </c>
      <c r="I29">
        <v>1043</v>
      </c>
      <c r="J29" s="3" t="s">
        <v>53</v>
      </c>
      <c r="K29" t="s">
        <v>24</v>
      </c>
      <c r="L29" s="11" t="s">
        <v>25</v>
      </c>
      <c r="M29">
        <v>2827</v>
      </c>
      <c r="N29" t="s">
        <v>37</v>
      </c>
      <c r="O29">
        <v>2564</v>
      </c>
      <c r="P29" t="s">
        <v>55</v>
      </c>
      <c r="Q29">
        <v>3565</v>
      </c>
      <c r="R29" t="s">
        <v>45</v>
      </c>
      <c r="S29">
        <v>9781</v>
      </c>
      <c r="T29">
        <v>18737</v>
      </c>
      <c r="U29" t="s">
        <v>38</v>
      </c>
      <c r="V29" s="2">
        <v>0</v>
      </c>
    </row>
    <row r="30" spans="1:22" x14ac:dyDescent="0.25">
      <c r="A30" s="8">
        <v>1628013004999</v>
      </c>
      <c r="B30" t="s">
        <v>58</v>
      </c>
      <c r="C30">
        <v>16</v>
      </c>
      <c r="D30">
        <v>11</v>
      </c>
      <c r="E30" s="9" t="s">
        <v>66</v>
      </c>
      <c r="F30">
        <v>905567</v>
      </c>
      <c r="G30" s="10">
        <v>78902</v>
      </c>
      <c r="H30" t="s">
        <v>65</v>
      </c>
      <c r="I30">
        <v>565</v>
      </c>
      <c r="J30" t="s">
        <v>23</v>
      </c>
      <c r="K30" t="s">
        <v>46</v>
      </c>
      <c r="L30" s="11" t="s">
        <v>45</v>
      </c>
      <c r="M30">
        <v>8123</v>
      </c>
      <c r="N30" t="s">
        <v>27</v>
      </c>
      <c r="O30">
        <v>5633</v>
      </c>
      <c r="P30" t="s">
        <v>55</v>
      </c>
      <c r="Q30">
        <v>7489</v>
      </c>
      <c r="R30" t="s">
        <v>42</v>
      </c>
      <c r="S30">
        <v>5680</v>
      </c>
      <c r="T30">
        <v>26925</v>
      </c>
      <c r="U30" t="s">
        <v>29</v>
      </c>
      <c r="V30" s="2">
        <v>0.05</v>
      </c>
    </row>
    <row r="31" spans="1:22" x14ac:dyDescent="0.25">
      <c r="A31" s="8">
        <v>1628060333499</v>
      </c>
      <c r="B31" t="s">
        <v>58</v>
      </c>
      <c r="C31">
        <v>21</v>
      </c>
      <c r="D31">
        <v>20</v>
      </c>
      <c r="E31" s="9" t="s">
        <v>73</v>
      </c>
      <c r="F31">
        <v>201700</v>
      </c>
      <c r="G31" s="10">
        <v>12821</v>
      </c>
      <c r="H31" t="s">
        <v>74</v>
      </c>
      <c r="I31">
        <v>651</v>
      </c>
      <c r="J31" t="s">
        <v>23</v>
      </c>
      <c r="K31" t="s">
        <v>31</v>
      </c>
      <c r="L31" s="11" t="s">
        <v>40</v>
      </c>
      <c r="M31">
        <v>4733</v>
      </c>
      <c r="N31" t="s">
        <v>45</v>
      </c>
      <c r="O31">
        <v>5785</v>
      </c>
      <c r="P31" t="s">
        <v>34</v>
      </c>
      <c r="Q31">
        <v>667</v>
      </c>
      <c r="R31" t="s">
        <v>26</v>
      </c>
      <c r="S31">
        <v>817</v>
      </c>
      <c r="T31">
        <v>12002</v>
      </c>
      <c r="U31" t="s">
        <v>38</v>
      </c>
      <c r="V31" s="2">
        <v>0.02</v>
      </c>
    </row>
    <row r="32" spans="1:22" x14ac:dyDescent="0.25">
      <c r="A32" s="8">
        <v>1628110602099</v>
      </c>
      <c r="B32" t="s">
        <v>58</v>
      </c>
      <c r="C32">
        <v>23</v>
      </c>
      <c r="D32">
        <v>18</v>
      </c>
      <c r="E32" s="9" t="s">
        <v>92</v>
      </c>
      <c r="F32">
        <v>477088</v>
      </c>
      <c r="G32" s="10">
        <v>81095</v>
      </c>
      <c r="H32" t="s">
        <v>93</v>
      </c>
      <c r="I32">
        <v>1379</v>
      </c>
      <c r="J32" s="3" t="s">
        <v>53</v>
      </c>
      <c r="K32" t="s">
        <v>46</v>
      </c>
      <c r="L32" s="11" t="s">
        <v>34</v>
      </c>
      <c r="M32">
        <v>198</v>
      </c>
      <c r="N32" t="s">
        <v>33</v>
      </c>
      <c r="O32">
        <v>6898</v>
      </c>
      <c r="P32" t="s">
        <v>27</v>
      </c>
      <c r="Q32">
        <v>7325</v>
      </c>
      <c r="R32" t="s">
        <v>42</v>
      </c>
      <c r="S32">
        <v>6160</v>
      </c>
      <c r="T32">
        <v>20581</v>
      </c>
      <c r="U32" t="s">
        <v>29</v>
      </c>
      <c r="V32" s="2">
        <v>0.05</v>
      </c>
    </row>
    <row r="33" spans="1:22" x14ac:dyDescent="0.25">
      <c r="A33" s="8">
        <v>1631020674499</v>
      </c>
      <c r="B33" t="s">
        <v>58</v>
      </c>
      <c r="C33">
        <v>24</v>
      </c>
      <c r="D33">
        <v>16</v>
      </c>
      <c r="E33" s="9" t="s">
        <v>87</v>
      </c>
      <c r="F33">
        <v>89000</v>
      </c>
      <c r="G33" s="10">
        <v>63799</v>
      </c>
      <c r="H33" t="s">
        <v>88</v>
      </c>
      <c r="I33">
        <v>676</v>
      </c>
      <c r="J33" t="s">
        <v>23</v>
      </c>
      <c r="K33" t="s">
        <v>46</v>
      </c>
      <c r="L33" s="11" t="s">
        <v>27</v>
      </c>
      <c r="M33">
        <v>4913</v>
      </c>
      <c r="N33" t="s">
        <v>37</v>
      </c>
      <c r="O33">
        <v>6072</v>
      </c>
      <c r="P33" t="s">
        <v>34</v>
      </c>
      <c r="Q33">
        <v>3922</v>
      </c>
      <c r="R33" t="s">
        <v>55</v>
      </c>
      <c r="S33">
        <v>2592</v>
      </c>
      <c r="T33">
        <v>17499</v>
      </c>
      <c r="U33" t="s">
        <v>38</v>
      </c>
      <c r="V33" s="2">
        <v>0.05</v>
      </c>
    </row>
    <row r="34" spans="1:22" x14ac:dyDescent="0.25">
      <c r="A34" s="8">
        <v>1631050167399</v>
      </c>
      <c r="B34" t="s">
        <v>61</v>
      </c>
      <c r="C34">
        <v>5</v>
      </c>
      <c r="D34">
        <v>13</v>
      </c>
      <c r="E34" s="9" t="s">
        <v>66</v>
      </c>
      <c r="F34">
        <v>905567</v>
      </c>
      <c r="G34" s="10">
        <v>78748</v>
      </c>
      <c r="H34" t="s">
        <v>67</v>
      </c>
      <c r="I34">
        <v>739</v>
      </c>
      <c r="J34" t="s">
        <v>23</v>
      </c>
      <c r="K34" t="s">
        <v>24</v>
      </c>
      <c r="L34" s="11" t="s">
        <v>42</v>
      </c>
      <c r="M34">
        <v>7873</v>
      </c>
      <c r="N34" t="s">
        <v>26</v>
      </c>
      <c r="O34">
        <v>6620</v>
      </c>
      <c r="P34" t="s">
        <v>28</v>
      </c>
      <c r="Q34">
        <v>7083</v>
      </c>
      <c r="T34">
        <v>21576</v>
      </c>
      <c r="U34" t="s">
        <v>29</v>
      </c>
      <c r="V34" s="2">
        <v>0</v>
      </c>
    </row>
    <row r="35" spans="1:22" x14ac:dyDescent="0.25">
      <c r="A35" s="8">
        <v>1631062415099</v>
      </c>
      <c r="B35" t="s">
        <v>61</v>
      </c>
      <c r="C35">
        <v>8</v>
      </c>
      <c r="D35">
        <v>11</v>
      </c>
      <c r="E35" s="9" t="s">
        <v>87</v>
      </c>
      <c r="F35">
        <v>89000</v>
      </c>
      <c r="G35" s="10">
        <v>63799</v>
      </c>
      <c r="H35" t="s">
        <v>88</v>
      </c>
      <c r="I35">
        <v>691</v>
      </c>
      <c r="J35" t="s">
        <v>23</v>
      </c>
      <c r="K35" t="s">
        <v>46</v>
      </c>
      <c r="L35" s="11" t="s">
        <v>33</v>
      </c>
      <c r="M35">
        <v>7169</v>
      </c>
      <c r="N35" t="s">
        <v>34</v>
      </c>
      <c r="O35">
        <v>2542</v>
      </c>
      <c r="P35" t="s">
        <v>28</v>
      </c>
      <c r="Q35">
        <v>949</v>
      </c>
      <c r="T35">
        <v>10660</v>
      </c>
      <c r="U35" t="s">
        <v>38</v>
      </c>
      <c r="V35" s="2">
        <v>0.05</v>
      </c>
    </row>
    <row r="36" spans="1:22" x14ac:dyDescent="0.25">
      <c r="A36" s="8">
        <v>1633100659599</v>
      </c>
      <c r="B36" t="s">
        <v>61</v>
      </c>
      <c r="C36">
        <v>16</v>
      </c>
      <c r="D36">
        <v>19</v>
      </c>
      <c r="E36" s="9" t="s">
        <v>82</v>
      </c>
      <c r="F36">
        <v>840696</v>
      </c>
      <c r="G36" s="10">
        <v>3007</v>
      </c>
      <c r="H36" t="s">
        <v>83</v>
      </c>
      <c r="I36">
        <v>1491</v>
      </c>
      <c r="J36" s="3" t="s">
        <v>53</v>
      </c>
      <c r="K36" t="s">
        <v>46</v>
      </c>
      <c r="L36" s="11" t="s">
        <v>42</v>
      </c>
      <c r="M36">
        <v>2021</v>
      </c>
      <c r="N36" t="s">
        <v>25</v>
      </c>
      <c r="O36">
        <v>5275</v>
      </c>
      <c r="P36" t="s">
        <v>28</v>
      </c>
      <c r="Q36">
        <v>378</v>
      </c>
      <c r="R36" t="s">
        <v>47</v>
      </c>
      <c r="S36">
        <v>2647</v>
      </c>
      <c r="T36">
        <v>10321</v>
      </c>
      <c r="U36" t="s">
        <v>38</v>
      </c>
      <c r="V36" s="2">
        <v>0.05</v>
      </c>
    </row>
    <row r="37" spans="1:22" x14ac:dyDescent="0.25">
      <c r="A37" s="8">
        <v>1634012887399</v>
      </c>
      <c r="B37" t="s">
        <v>61</v>
      </c>
      <c r="C37">
        <v>18</v>
      </c>
      <c r="D37">
        <v>20</v>
      </c>
      <c r="E37" s="9" t="s">
        <v>73</v>
      </c>
      <c r="F37">
        <v>201700</v>
      </c>
      <c r="G37" s="10">
        <v>12821</v>
      </c>
      <c r="H37" t="s">
        <v>74</v>
      </c>
      <c r="I37">
        <v>679</v>
      </c>
      <c r="J37" t="s">
        <v>23</v>
      </c>
      <c r="K37" t="s">
        <v>24</v>
      </c>
      <c r="L37" s="11" t="s">
        <v>55</v>
      </c>
      <c r="M37">
        <v>7283</v>
      </c>
      <c r="N37" t="s">
        <v>40</v>
      </c>
      <c r="O37">
        <v>3647</v>
      </c>
      <c r="P37" t="s">
        <v>33</v>
      </c>
      <c r="Q37">
        <v>2678</v>
      </c>
      <c r="R37" t="s">
        <v>34</v>
      </c>
      <c r="S37">
        <v>730</v>
      </c>
      <c r="T37">
        <v>14338</v>
      </c>
      <c r="U37" t="s">
        <v>38</v>
      </c>
      <c r="V37" s="2">
        <v>0</v>
      </c>
    </row>
    <row r="38" spans="1:22" x14ac:dyDescent="0.25">
      <c r="A38" s="8">
        <v>1634062455599</v>
      </c>
      <c r="B38" t="s">
        <v>61</v>
      </c>
      <c r="C38">
        <v>21</v>
      </c>
      <c r="D38">
        <v>18</v>
      </c>
      <c r="E38" s="9" t="s">
        <v>89</v>
      </c>
      <c r="F38">
        <v>400266</v>
      </c>
      <c r="G38" s="10">
        <v>26606</v>
      </c>
      <c r="H38" t="s">
        <v>91</v>
      </c>
      <c r="I38">
        <v>897</v>
      </c>
      <c r="J38" t="s">
        <v>23</v>
      </c>
      <c r="K38" t="s">
        <v>31</v>
      </c>
      <c r="L38" s="11" t="s">
        <v>55</v>
      </c>
      <c r="M38">
        <v>9812</v>
      </c>
      <c r="N38" t="s">
        <v>26</v>
      </c>
      <c r="O38">
        <v>3532</v>
      </c>
      <c r="P38" t="s">
        <v>33</v>
      </c>
      <c r="Q38">
        <v>1296</v>
      </c>
      <c r="R38" t="s">
        <v>28</v>
      </c>
      <c r="S38">
        <v>4881</v>
      </c>
      <c r="T38">
        <v>19521</v>
      </c>
      <c r="U38" t="s">
        <v>38</v>
      </c>
      <c r="V38" s="2">
        <v>0.02</v>
      </c>
    </row>
    <row r="39" spans="1:22" x14ac:dyDescent="0.25">
      <c r="A39" s="8">
        <v>1635022621499</v>
      </c>
      <c r="B39" t="s">
        <v>61</v>
      </c>
      <c r="C39">
        <v>23</v>
      </c>
      <c r="D39">
        <v>14</v>
      </c>
      <c r="E39" s="9" t="s">
        <v>84</v>
      </c>
      <c r="F39">
        <v>135931</v>
      </c>
      <c r="G39" s="10">
        <v>20474</v>
      </c>
      <c r="H39" t="s">
        <v>85</v>
      </c>
      <c r="I39">
        <v>1031</v>
      </c>
      <c r="J39" s="3" t="s">
        <v>53</v>
      </c>
      <c r="K39" t="s">
        <v>24</v>
      </c>
      <c r="L39" s="11" t="s">
        <v>34</v>
      </c>
      <c r="M39">
        <v>4234</v>
      </c>
      <c r="N39" t="s">
        <v>25</v>
      </c>
      <c r="O39">
        <v>1001</v>
      </c>
      <c r="T39">
        <v>5235</v>
      </c>
      <c r="U39" t="s">
        <v>35</v>
      </c>
      <c r="V39" s="2">
        <v>0</v>
      </c>
    </row>
    <row r="40" spans="1:22" x14ac:dyDescent="0.25">
      <c r="A40" s="8">
        <v>1635121367699</v>
      </c>
      <c r="B40" t="s">
        <v>61</v>
      </c>
      <c r="C40">
        <v>24</v>
      </c>
      <c r="D40">
        <v>11</v>
      </c>
      <c r="E40" s="9" t="s">
        <v>92</v>
      </c>
      <c r="F40">
        <v>477088</v>
      </c>
      <c r="G40" s="10">
        <v>81095</v>
      </c>
      <c r="H40" t="s">
        <v>93</v>
      </c>
      <c r="I40">
        <v>1411</v>
      </c>
      <c r="J40" s="3" t="s">
        <v>53</v>
      </c>
      <c r="K40" t="s">
        <v>31</v>
      </c>
      <c r="L40" s="11" t="s">
        <v>34</v>
      </c>
      <c r="M40">
        <v>2597</v>
      </c>
      <c r="N40" t="s">
        <v>26</v>
      </c>
      <c r="O40">
        <v>8941</v>
      </c>
      <c r="P40" t="s">
        <v>28</v>
      </c>
      <c r="Q40">
        <v>6169</v>
      </c>
      <c r="R40" t="s">
        <v>45</v>
      </c>
      <c r="S40">
        <v>4620</v>
      </c>
      <c r="T40">
        <v>22327</v>
      </c>
      <c r="U40" t="s">
        <v>29</v>
      </c>
      <c r="V40" s="2">
        <v>0.02</v>
      </c>
    </row>
    <row r="41" spans="1:22" x14ac:dyDescent="0.25">
      <c r="A41" s="8">
        <v>1636062973999</v>
      </c>
      <c r="B41" t="s">
        <v>61</v>
      </c>
      <c r="C41">
        <v>28</v>
      </c>
      <c r="D41">
        <v>11</v>
      </c>
      <c r="E41" s="9" t="s">
        <v>59</v>
      </c>
      <c r="F41">
        <v>340301</v>
      </c>
      <c r="G41" s="10">
        <v>34709</v>
      </c>
      <c r="H41" t="s">
        <v>62</v>
      </c>
      <c r="I41">
        <v>801</v>
      </c>
      <c r="J41" t="s">
        <v>23</v>
      </c>
      <c r="K41" t="s">
        <v>46</v>
      </c>
      <c r="L41" s="11" t="s">
        <v>28</v>
      </c>
      <c r="M41">
        <v>685</v>
      </c>
      <c r="N41" t="s">
        <v>26</v>
      </c>
      <c r="O41">
        <v>6432</v>
      </c>
      <c r="P41" t="s">
        <v>25</v>
      </c>
      <c r="Q41">
        <v>7970</v>
      </c>
      <c r="T41">
        <v>15087</v>
      </c>
      <c r="U41" t="s">
        <v>38</v>
      </c>
      <c r="V41" s="2">
        <v>0.05</v>
      </c>
    </row>
    <row r="42" spans="1:22" x14ac:dyDescent="0.25">
      <c r="A42" s="8">
        <v>1639030893799</v>
      </c>
      <c r="B42" t="s">
        <v>48</v>
      </c>
      <c r="C42">
        <v>4</v>
      </c>
      <c r="D42">
        <v>20</v>
      </c>
      <c r="E42" s="9" t="s">
        <v>76</v>
      </c>
      <c r="F42">
        <v>724497</v>
      </c>
      <c r="G42" s="10">
        <v>48925</v>
      </c>
      <c r="H42" t="s">
        <v>78</v>
      </c>
      <c r="I42">
        <v>591</v>
      </c>
      <c r="J42" t="s">
        <v>23</v>
      </c>
      <c r="K42" t="s">
        <v>24</v>
      </c>
      <c r="L42" s="11" t="s">
        <v>34</v>
      </c>
      <c r="M42">
        <v>244</v>
      </c>
      <c r="N42" t="s">
        <v>37</v>
      </c>
      <c r="O42">
        <v>9238</v>
      </c>
      <c r="P42" t="s">
        <v>55</v>
      </c>
      <c r="Q42">
        <v>8748</v>
      </c>
      <c r="R42" t="s">
        <v>47</v>
      </c>
      <c r="S42">
        <v>5545</v>
      </c>
      <c r="T42">
        <v>23775</v>
      </c>
      <c r="U42" t="s">
        <v>29</v>
      </c>
      <c r="V42" s="2">
        <v>0</v>
      </c>
    </row>
    <row r="43" spans="1:22" x14ac:dyDescent="0.25">
      <c r="A43" s="8">
        <v>1639101497999</v>
      </c>
      <c r="B43" t="s">
        <v>48</v>
      </c>
      <c r="C43">
        <v>8</v>
      </c>
      <c r="D43">
        <v>10</v>
      </c>
      <c r="E43" s="9" t="s">
        <v>73</v>
      </c>
      <c r="F43">
        <v>201700</v>
      </c>
      <c r="G43" s="10">
        <v>12821</v>
      </c>
      <c r="H43" t="s">
        <v>74</v>
      </c>
      <c r="I43">
        <v>699</v>
      </c>
      <c r="J43" t="s">
        <v>23</v>
      </c>
      <c r="K43" t="s">
        <v>31</v>
      </c>
      <c r="L43" s="11" t="s">
        <v>26</v>
      </c>
      <c r="M43">
        <v>4882</v>
      </c>
      <c r="N43" t="s">
        <v>41</v>
      </c>
      <c r="O43">
        <v>939</v>
      </c>
      <c r="P43" t="s">
        <v>25</v>
      </c>
      <c r="Q43">
        <v>4843</v>
      </c>
      <c r="R43" t="s">
        <v>45</v>
      </c>
      <c r="S43">
        <v>2989</v>
      </c>
      <c r="T43">
        <v>13653</v>
      </c>
      <c r="U43" t="s">
        <v>38</v>
      </c>
      <c r="V43" s="2">
        <v>0.02</v>
      </c>
    </row>
    <row r="44" spans="1:22" x14ac:dyDescent="0.25">
      <c r="A44" s="8">
        <v>1640060482199</v>
      </c>
      <c r="B44" t="s">
        <v>48</v>
      </c>
      <c r="C44">
        <v>12</v>
      </c>
      <c r="D44">
        <v>11</v>
      </c>
      <c r="E44" s="9" t="s">
        <v>84</v>
      </c>
      <c r="F44">
        <v>135931</v>
      </c>
      <c r="G44" s="10">
        <v>20474</v>
      </c>
      <c r="H44" t="s">
        <v>85</v>
      </c>
      <c r="I44">
        <v>1050</v>
      </c>
      <c r="J44" s="3" t="s">
        <v>53</v>
      </c>
      <c r="K44" t="s">
        <v>24</v>
      </c>
      <c r="L44" s="11" t="s">
        <v>25</v>
      </c>
      <c r="M44">
        <v>2156</v>
      </c>
      <c r="N44" t="s">
        <v>42</v>
      </c>
      <c r="O44">
        <v>7642</v>
      </c>
      <c r="P44" t="s">
        <v>26</v>
      </c>
      <c r="Q44">
        <v>7356</v>
      </c>
      <c r="T44">
        <v>17154</v>
      </c>
      <c r="U44" t="s">
        <v>38</v>
      </c>
      <c r="V44" s="2">
        <v>0</v>
      </c>
    </row>
    <row r="45" spans="1:22" x14ac:dyDescent="0.25">
      <c r="A45" s="8">
        <v>1641121145299</v>
      </c>
      <c r="B45" t="s">
        <v>48</v>
      </c>
      <c r="C45">
        <v>12</v>
      </c>
      <c r="D45">
        <v>14</v>
      </c>
      <c r="E45" s="9" t="s">
        <v>68</v>
      </c>
      <c r="F45">
        <v>183341</v>
      </c>
      <c r="G45" s="10">
        <v>32328</v>
      </c>
      <c r="H45" t="s">
        <v>70</v>
      </c>
      <c r="I45">
        <v>1196</v>
      </c>
      <c r="J45" s="3" t="s">
        <v>53</v>
      </c>
      <c r="K45" t="s">
        <v>46</v>
      </c>
      <c r="L45" s="11" t="s">
        <v>40</v>
      </c>
      <c r="M45">
        <v>5929</v>
      </c>
      <c r="N45" t="s">
        <v>34</v>
      </c>
      <c r="O45">
        <v>4208</v>
      </c>
      <c r="P45" t="s">
        <v>37</v>
      </c>
      <c r="Q45">
        <v>2011</v>
      </c>
      <c r="T45">
        <v>12148</v>
      </c>
      <c r="U45" t="s">
        <v>38</v>
      </c>
      <c r="V45" s="2">
        <v>0.05</v>
      </c>
    </row>
    <row r="46" spans="1:22" x14ac:dyDescent="0.25">
      <c r="A46" s="8">
        <v>1643091651399</v>
      </c>
      <c r="B46" t="s">
        <v>48</v>
      </c>
      <c r="C46">
        <v>13</v>
      </c>
      <c r="D46">
        <v>14</v>
      </c>
      <c r="E46" s="9" t="s">
        <v>92</v>
      </c>
      <c r="F46">
        <v>477088</v>
      </c>
      <c r="G46" s="10">
        <v>81095</v>
      </c>
      <c r="H46" t="s">
        <v>93</v>
      </c>
      <c r="I46">
        <v>1430</v>
      </c>
      <c r="J46" s="3" t="s">
        <v>53</v>
      </c>
      <c r="K46" t="s">
        <v>24</v>
      </c>
      <c r="L46" s="11" t="s">
        <v>37</v>
      </c>
      <c r="M46">
        <v>2264</v>
      </c>
      <c r="N46" t="s">
        <v>40</v>
      </c>
      <c r="O46">
        <v>3902</v>
      </c>
      <c r="P46" t="s">
        <v>55</v>
      </c>
      <c r="Q46">
        <v>4393</v>
      </c>
      <c r="R46" t="s">
        <v>32</v>
      </c>
      <c r="S46">
        <v>4016</v>
      </c>
      <c r="T46">
        <v>14575</v>
      </c>
      <c r="U46" t="s">
        <v>38</v>
      </c>
      <c r="V46" s="2">
        <v>0</v>
      </c>
    </row>
    <row r="47" spans="1:22" x14ac:dyDescent="0.25">
      <c r="A47" s="8">
        <v>1647012531399</v>
      </c>
      <c r="B47" t="s">
        <v>48</v>
      </c>
      <c r="C47">
        <v>14</v>
      </c>
      <c r="D47">
        <v>13</v>
      </c>
      <c r="E47" s="9" t="s">
        <v>49</v>
      </c>
      <c r="F47">
        <v>510196</v>
      </c>
      <c r="G47" s="10">
        <v>81091</v>
      </c>
      <c r="H47" t="s">
        <v>44</v>
      </c>
      <c r="I47">
        <v>1435</v>
      </c>
      <c r="J47" s="3" t="s">
        <v>53</v>
      </c>
      <c r="K47" t="s">
        <v>24</v>
      </c>
      <c r="L47" s="11" t="s">
        <v>42</v>
      </c>
      <c r="M47">
        <v>7521</v>
      </c>
      <c r="N47" t="s">
        <v>47</v>
      </c>
      <c r="O47">
        <v>1098</v>
      </c>
      <c r="P47" t="s">
        <v>34</v>
      </c>
      <c r="Q47">
        <v>2282</v>
      </c>
      <c r="T47">
        <v>10901</v>
      </c>
      <c r="U47" t="s">
        <v>38</v>
      </c>
      <c r="V47" s="2">
        <v>0</v>
      </c>
    </row>
    <row r="48" spans="1:22" x14ac:dyDescent="0.25">
      <c r="A48" s="8">
        <v>1647031239799</v>
      </c>
      <c r="B48" t="s">
        <v>48</v>
      </c>
      <c r="C48">
        <v>16</v>
      </c>
      <c r="D48">
        <v>16</v>
      </c>
      <c r="E48" s="9" t="s">
        <v>84</v>
      </c>
      <c r="F48">
        <v>135931</v>
      </c>
      <c r="G48" s="10">
        <v>20474</v>
      </c>
      <c r="H48" t="s">
        <v>85</v>
      </c>
      <c r="I48">
        <v>1054</v>
      </c>
      <c r="J48" s="3" t="s">
        <v>53</v>
      </c>
      <c r="K48" t="s">
        <v>46</v>
      </c>
      <c r="L48" s="11" t="s">
        <v>55</v>
      </c>
      <c r="M48">
        <v>4886</v>
      </c>
      <c r="N48" t="s">
        <v>41</v>
      </c>
      <c r="O48">
        <v>9082</v>
      </c>
      <c r="P48" t="s">
        <v>34</v>
      </c>
      <c r="Q48">
        <v>711</v>
      </c>
      <c r="R48" t="s">
        <v>47</v>
      </c>
      <c r="S48">
        <v>7606</v>
      </c>
      <c r="T48">
        <v>22285</v>
      </c>
      <c r="U48" t="s">
        <v>29</v>
      </c>
      <c r="V48" s="2">
        <v>0.05</v>
      </c>
    </row>
    <row r="49" spans="1:22" x14ac:dyDescent="0.25">
      <c r="A49" s="8">
        <v>1649112167999</v>
      </c>
      <c r="B49" t="s">
        <v>48</v>
      </c>
      <c r="C49">
        <v>26</v>
      </c>
      <c r="D49">
        <v>18</v>
      </c>
      <c r="E49" s="9" t="s">
        <v>49</v>
      </c>
      <c r="F49">
        <v>510196</v>
      </c>
      <c r="G49" s="10">
        <v>81091</v>
      </c>
      <c r="H49" t="s">
        <v>44</v>
      </c>
      <c r="I49">
        <v>1447</v>
      </c>
      <c r="J49" s="3" t="s">
        <v>53</v>
      </c>
      <c r="K49" t="s">
        <v>46</v>
      </c>
      <c r="L49" s="11" t="s">
        <v>25</v>
      </c>
      <c r="M49">
        <v>9611</v>
      </c>
      <c r="N49" t="s">
        <v>27</v>
      </c>
      <c r="O49">
        <v>9095</v>
      </c>
      <c r="P49" t="s">
        <v>28</v>
      </c>
      <c r="Q49">
        <v>474</v>
      </c>
      <c r="T49">
        <v>19180</v>
      </c>
      <c r="U49" t="s">
        <v>38</v>
      </c>
      <c r="V49" s="2">
        <v>0.05</v>
      </c>
    </row>
    <row r="50" spans="1:22" x14ac:dyDescent="0.25">
      <c r="A50" s="8">
        <v>1650010854499</v>
      </c>
      <c r="B50" t="s">
        <v>39</v>
      </c>
      <c r="C50">
        <v>1</v>
      </c>
      <c r="D50">
        <v>13</v>
      </c>
      <c r="E50" s="9" t="s">
        <v>63</v>
      </c>
      <c r="F50">
        <v>253832</v>
      </c>
      <c r="G50" s="10">
        <v>34172</v>
      </c>
      <c r="H50" t="s">
        <v>64</v>
      </c>
      <c r="I50">
        <v>1372</v>
      </c>
      <c r="J50" s="3" t="s">
        <v>53</v>
      </c>
      <c r="K50" t="s">
        <v>31</v>
      </c>
      <c r="L50" s="11" t="s">
        <v>47</v>
      </c>
      <c r="M50">
        <v>4441</v>
      </c>
      <c r="N50" t="s">
        <v>41</v>
      </c>
      <c r="O50">
        <v>4254</v>
      </c>
      <c r="P50" t="s">
        <v>27</v>
      </c>
      <c r="Q50">
        <v>6840</v>
      </c>
      <c r="T50">
        <v>15535</v>
      </c>
      <c r="U50" t="s">
        <v>38</v>
      </c>
      <c r="V50" s="2">
        <v>0.02</v>
      </c>
    </row>
    <row r="51" spans="1:22" x14ac:dyDescent="0.25">
      <c r="A51" s="8">
        <v>1650020547999</v>
      </c>
      <c r="B51" t="s">
        <v>39</v>
      </c>
      <c r="C51">
        <v>1</v>
      </c>
      <c r="D51">
        <v>16</v>
      </c>
      <c r="E51" s="9" t="s">
        <v>82</v>
      </c>
      <c r="F51">
        <v>840696</v>
      </c>
      <c r="G51" s="10">
        <v>89328</v>
      </c>
      <c r="H51" t="s">
        <v>81</v>
      </c>
      <c r="I51">
        <v>1216</v>
      </c>
      <c r="J51" s="3" t="s">
        <v>53</v>
      </c>
      <c r="K51" t="s">
        <v>24</v>
      </c>
      <c r="L51" s="11" t="s">
        <v>33</v>
      </c>
      <c r="M51">
        <v>4218</v>
      </c>
      <c r="N51" t="s">
        <v>41</v>
      </c>
      <c r="O51">
        <v>3321</v>
      </c>
      <c r="P51" t="s">
        <v>25</v>
      </c>
      <c r="Q51">
        <v>6558</v>
      </c>
      <c r="R51" t="s">
        <v>47</v>
      </c>
      <c r="S51">
        <v>8496</v>
      </c>
      <c r="T51">
        <v>22593</v>
      </c>
      <c r="U51" t="s">
        <v>29</v>
      </c>
      <c r="V51" s="2">
        <v>0</v>
      </c>
    </row>
    <row r="52" spans="1:22" x14ac:dyDescent="0.25">
      <c r="A52" s="8">
        <v>1650030982099</v>
      </c>
      <c r="B52" t="s">
        <v>39</v>
      </c>
      <c r="C52">
        <v>3</v>
      </c>
      <c r="D52">
        <v>14</v>
      </c>
      <c r="E52" s="9" t="s">
        <v>71</v>
      </c>
      <c r="F52">
        <v>943594</v>
      </c>
      <c r="G52" s="10">
        <v>54301</v>
      </c>
      <c r="H52" t="s">
        <v>72</v>
      </c>
      <c r="I52">
        <v>1245</v>
      </c>
      <c r="J52" s="3" t="s">
        <v>53</v>
      </c>
      <c r="K52" t="s">
        <v>24</v>
      </c>
      <c r="L52" s="11" t="s">
        <v>28</v>
      </c>
      <c r="M52">
        <v>111</v>
      </c>
      <c r="N52" t="s">
        <v>40</v>
      </c>
      <c r="O52">
        <v>3439</v>
      </c>
      <c r="P52" t="s">
        <v>26</v>
      </c>
      <c r="Q52">
        <v>5698</v>
      </c>
      <c r="R52" t="s">
        <v>37</v>
      </c>
      <c r="S52">
        <v>7029</v>
      </c>
      <c r="T52">
        <v>16277</v>
      </c>
      <c r="U52" t="s">
        <v>38</v>
      </c>
      <c r="V52" s="2">
        <v>0</v>
      </c>
    </row>
    <row r="53" spans="1:22" x14ac:dyDescent="0.25">
      <c r="A53" s="8">
        <v>1651110561099</v>
      </c>
      <c r="B53" t="s">
        <v>39</v>
      </c>
      <c r="C53">
        <v>7</v>
      </c>
      <c r="D53">
        <v>14</v>
      </c>
      <c r="E53" s="9" t="s">
        <v>87</v>
      </c>
      <c r="F53">
        <v>89000</v>
      </c>
      <c r="G53" s="10">
        <v>67875</v>
      </c>
      <c r="H53" t="s">
        <v>86</v>
      </c>
      <c r="I53">
        <v>675</v>
      </c>
      <c r="J53" t="s">
        <v>23</v>
      </c>
      <c r="K53" t="s">
        <v>24</v>
      </c>
      <c r="L53" s="11" t="s">
        <v>37</v>
      </c>
      <c r="M53">
        <v>6728</v>
      </c>
      <c r="N53" t="s">
        <v>41</v>
      </c>
      <c r="O53">
        <v>3981</v>
      </c>
      <c r="P53" t="s">
        <v>26</v>
      </c>
      <c r="Q53">
        <v>344</v>
      </c>
      <c r="R53" t="s">
        <v>33</v>
      </c>
      <c r="S53">
        <v>3511</v>
      </c>
      <c r="T53">
        <v>14564</v>
      </c>
      <c r="U53" t="s">
        <v>38</v>
      </c>
      <c r="V53" s="2">
        <v>0</v>
      </c>
    </row>
    <row r="54" spans="1:22" x14ac:dyDescent="0.25">
      <c r="A54" s="8">
        <v>1651122458399</v>
      </c>
      <c r="B54" t="s">
        <v>39</v>
      </c>
      <c r="C54">
        <v>15</v>
      </c>
      <c r="D54">
        <v>10</v>
      </c>
      <c r="E54" s="9" t="s">
        <v>79</v>
      </c>
      <c r="F54">
        <v>808839</v>
      </c>
      <c r="G54" s="10">
        <v>89328</v>
      </c>
      <c r="H54" t="s">
        <v>81</v>
      </c>
      <c r="I54">
        <v>1230</v>
      </c>
      <c r="J54" s="3" t="s">
        <v>53</v>
      </c>
      <c r="K54" t="s">
        <v>24</v>
      </c>
      <c r="L54" s="11" t="s">
        <v>26</v>
      </c>
      <c r="M54">
        <v>1187</v>
      </c>
      <c r="N54" t="s">
        <v>33</v>
      </c>
      <c r="O54">
        <v>5450</v>
      </c>
      <c r="P54" t="s">
        <v>32</v>
      </c>
      <c r="Q54">
        <v>4648</v>
      </c>
      <c r="R54" t="s">
        <v>41</v>
      </c>
      <c r="S54">
        <v>8289</v>
      </c>
      <c r="T54">
        <v>19574</v>
      </c>
      <c r="U54" t="s">
        <v>38</v>
      </c>
      <c r="V54" s="2">
        <v>0</v>
      </c>
    </row>
    <row r="55" spans="1:22" x14ac:dyDescent="0.25">
      <c r="A55" s="8">
        <v>1652052691499</v>
      </c>
      <c r="B55" t="s">
        <v>39</v>
      </c>
      <c r="C55">
        <v>17</v>
      </c>
      <c r="D55">
        <v>15</v>
      </c>
      <c r="E55" s="9" t="s">
        <v>51</v>
      </c>
      <c r="F55">
        <v>503072</v>
      </c>
      <c r="G55" s="10">
        <v>75624</v>
      </c>
      <c r="H55" t="s">
        <v>52</v>
      </c>
      <c r="I55">
        <v>936</v>
      </c>
      <c r="J55" t="s">
        <v>23</v>
      </c>
      <c r="K55" t="s">
        <v>46</v>
      </c>
      <c r="L55" s="11" t="s">
        <v>37</v>
      </c>
      <c r="M55">
        <v>744</v>
      </c>
      <c r="N55" t="s">
        <v>40</v>
      </c>
      <c r="O55">
        <v>2443</v>
      </c>
      <c r="P55" t="s">
        <v>28</v>
      </c>
      <c r="Q55">
        <v>2170</v>
      </c>
      <c r="R55" t="s">
        <v>34</v>
      </c>
      <c r="S55">
        <v>1936</v>
      </c>
      <c r="T55">
        <v>7293</v>
      </c>
      <c r="U55" t="s">
        <v>35</v>
      </c>
      <c r="V55" s="2">
        <v>0.05</v>
      </c>
    </row>
    <row r="56" spans="1:22" x14ac:dyDescent="0.25">
      <c r="A56" s="8">
        <v>1653013082699</v>
      </c>
      <c r="B56" t="s">
        <v>39</v>
      </c>
      <c r="C56">
        <v>21</v>
      </c>
      <c r="D56">
        <v>10</v>
      </c>
      <c r="E56" s="9" t="s">
        <v>51</v>
      </c>
      <c r="F56">
        <v>503072</v>
      </c>
      <c r="G56" s="10">
        <v>75624</v>
      </c>
      <c r="H56" t="s">
        <v>52</v>
      </c>
      <c r="I56">
        <v>940</v>
      </c>
      <c r="J56" t="s">
        <v>23</v>
      </c>
      <c r="K56" t="s">
        <v>24</v>
      </c>
      <c r="L56" s="11" t="s">
        <v>27</v>
      </c>
      <c r="M56">
        <v>3960</v>
      </c>
      <c r="N56" t="s">
        <v>34</v>
      </c>
      <c r="O56">
        <v>6091</v>
      </c>
      <c r="P56" t="s">
        <v>28</v>
      </c>
      <c r="Q56">
        <v>2600</v>
      </c>
      <c r="T56">
        <v>12651</v>
      </c>
      <c r="U56" t="s">
        <v>38</v>
      </c>
      <c r="V56" s="2">
        <v>0</v>
      </c>
    </row>
    <row r="57" spans="1:22" x14ac:dyDescent="0.25">
      <c r="A57" s="8">
        <v>1655072825799</v>
      </c>
      <c r="B57" t="s">
        <v>39</v>
      </c>
      <c r="C57">
        <v>21</v>
      </c>
      <c r="D57">
        <v>15</v>
      </c>
      <c r="E57" s="9" t="s">
        <v>21</v>
      </c>
      <c r="F57">
        <v>292234</v>
      </c>
      <c r="G57" s="10">
        <v>76504</v>
      </c>
      <c r="H57" t="s">
        <v>22</v>
      </c>
      <c r="I57">
        <v>1060</v>
      </c>
      <c r="J57" t="s">
        <v>23</v>
      </c>
      <c r="K57" t="s">
        <v>31</v>
      </c>
      <c r="L57" s="11" t="s">
        <v>40</v>
      </c>
      <c r="M57">
        <v>3810</v>
      </c>
      <c r="N57" t="s">
        <v>41</v>
      </c>
      <c r="O57">
        <v>9057</v>
      </c>
      <c r="P57" t="s">
        <v>34</v>
      </c>
      <c r="Q57">
        <v>1218</v>
      </c>
      <c r="R57" t="s">
        <v>42</v>
      </c>
      <c r="S57">
        <v>9942</v>
      </c>
      <c r="T57">
        <v>24027</v>
      </c>
      <c r="U57" t="s">
        <v>29</v>
      </c>
      <c r="V57" s="2">
        <v>0.02</v>
      </c>
    </row>
    <row r="58" spans="1:22" x14ac:dyDescent="0.25">
      <c r="A58" s="8">
        <v>1655081806399</v>
      </c>
      <c r="B58" t="s">
        <v>39</v>
      </c>
      <c r="C58">
        <v>23</v>
      </c>
      <c r="D58">
        <v>10</v>
      </c>
      <c r="E58" s="9" t="s">
        <v>87</v>
      </c>
      <c r="F58">
        <v>89000</v>
      </c>
      <c r="G58" s="10">
        <v>63799</v>
      </c>
      <c r="H58" t="s">
        <v>88</v>
      </c>
      <c r="I58">
        <v>767</v>
      </c>
      <c r="J58" t="s">
        <v>23</v>
      </c>
      <c r="K58" t="s">
        <v>24</v>
      </c>
      <c r="L58" s="11" t="s">
        <v>34</v>
      </c>
      <c r="M58">
        <v>8091</v>
      </c>
      <c r="N58" t="s">
        <v>26</v>
      </c>
      <c r="O58">
        <v>6936</v>
      </c>
      <c r="P58" t="s">
        <v>33</v>
      </c>
      <c r="Q58">
        <v>5845</v>
      </c>
      <c r="R58" t="s">
        <v>28</v>
      </c>
      <c r="S58">
        <v>286</v>
      </c>
      <c r="T58">
        <v>21158</v>
      </c>
      <c r="U58" t="s">
        <v>29</v>
      </c>
      <c r="V58" s="2">
        <v>0</v>
      </c>
    </row>
    <row r="59" spans="1:22" x14ac:dyDescent="0.25">
      <c r="A59" s="8">
        <v>1655102577599</v>
      </c>
      <c r="B59" t="s">
        <v>39</v>
      </c>
      <c r="C59">
        <v>26</v>
      </c>
      <c r="D59">
        <v>20</v>
      </c>
      <c r="E59" s="9" t="s">
        <v>89</v>
      </c>
      <c r="F59">
        <v>400266</v>
      </c>
      <c r="G59" s="10">
        <v>83977</v>
      </c>
      <c r="H59" t="s">
        <v>90</v>
      </c>
      <c r="I59">
        <v>592</v>
      </c>
      <c r="J59" t="s">
        <v>23</v>
      </c>
      <c r="K59" t="s">
        <v>24</v>
      </c>
      <c r="L59" s="11" t="s">
        <v>40</v>
      </c>
      <c r="M59">
        <v>9538</v>
      </c>
      <c r="N59" t="s">
        <v>32</v>
      </c>
      <c r="O59">
        <v>4237</v>
      </c>
      <c r="P59" t="s">
        <v>47</v>
      </c>
      <c r="Q59">
        <v>4839</v>
      </c>
      <c r="R59" t="s">
        <v>34</v>
      </c>
      <c r="S59">
        <v>7314</v>
      </c>
      <c r="T59">
        <v>25928</v>
      </c>
      <c r="U59" t="s">
        <v>29</v>
      </c>
      <c r="V59" s="2">
        <v>0</v>
      </c>
    </row>
    <row r="60" spans="1:22" x14ac:dyDescent="0.25">
      <c r="A60" s="8">
        <v>1655111901899</v>
      </c>
      <c r="B60" t="s">
        <v>60</v>
      </c>
      <c r="C60">
        <v>2</v>
      </c>
      <c r="D60">
        <v>12</v>
      </c>
      <c r="E60" s="9" t="s">
        <v>59</v>
      </c>
      <c r="F60">
        <v>340301</v>
      </c>
      <c r="G60" s="10">
        <v>34709</v>
      </c>
      <c r="H60" t="s">
        <v>62</v>
      </c>
      <c r="I60">
        <v>867</v>
      </c>
      <c r="J60" t="s">
        <v>23</v>
      </c>
      <c r="K60" t="s">
        <v>31</v>
      </c>
      <c r="L60" s="11" t="s">
        <v>41</v>
      </c>
      <c r="M60">
        <v>1532</v>
      </c>
      <c r="N60" t="s">
        <v>33</v>
      </c>
      <c r="O60">
        <v>7183</v>
      </c>
      <c r="P60" t="s">
        <v>34</v>
      </c>
      <c r="Q60">
        <v>656</v>
      </c>
      <c r="T60">
        <v>9371</v>
      </c>
      <c r="U60" t="s">
        <v>35</v>
      </c>
      <c r="V60" s="2">
        <v>0.02</v>
      </c>
    </row>
    <row r="61" spans="1:22" x14ac:dyDescent="0.25">
      <c r="A61" s="8">
        <v>1660070401899</v>
      </c>
      <c r="B61" t="s">
        <v>60</v>
      </c>
      <c r="C61">
        <v>4</v>
      </c>
      <c r="D61">
        <v>14</v>
      </c>
      <c r="E61" s="9" t="s">
        <v>79</v>
      </c>
      <c r="F61">
        <v>808839</v>
      </c>
      <c r="G61" s="10">
        <v>89328</v>
      </c>
      <c r="H61" t="s">
        <v>81</v>
      </c>
      <c r="I61">
        <v>1250</v>
      </c>
      <c r="J61" s="3" t="s">
        <v>53</v>
      </c>
      <c r="K61" t="s">
        <v>24</v>
      </c>
      <c r="L61" s="11" t="s">
        <v>34</v>
      </c>
      <c r="M61">
        <v>6943</v>
      </c>
      <c r="N61" t="s">
        <v>40</v>
      </c>
      <c r="O61">
        <v>6418</v>
      </c>
      <c r="P61" t="s">
        <v>28</v>
      </c>
      <c r="Q61">
        <v>5141</v>
      </c>
      <c r="R61" t="s">
        <v>25</v>
      </c>
      <c r="S61">
        <v>2026</v>
      </c>
      <c r="T61">
        <v>20528</v>
      </c>
      <c r="U61" t="s">
        <v>29</v>
      </c>
      <c r="V61" s="2">
        <v>0</v>
      </c>
    </row>
    <row r="62" spans="1:22" x14ac:dyDescent="0.25">
      <c r="A62" s="8">
        <v>1661040888299</v>
      </c>
      <c r="B62" t="s">
        <v>60</v>
      </c>
      <c r="C62">
        <v>7</v>
      </c>
      <c r="D62">
        <v>19</v>
      </c>
      <c r="E62" s="9" t="s">
        <v>59</v>
      </c>
      <c r="F62">
        <v>340301</v>
      </c>
      <c r="G62" s="10">
        <v>34709</v>
      </c>
      <c r="H62" t="s">
        <v>62</v>
      </c>
      <c r="I62">
        <v>872</v>
      </c>
      <c r="J62" t="s">
        <v>23</v>
      </c>
      <c r="K62" t="s">
        <v>24</v>
      </c>
      <c r="L62" s="11" t="s">
        <v>32</v>
      </c>
      <c r="M62">
        <v>6574</v>
      </c>
      <c r="N62" t="s">
        <v>37</v>
      </c>
      <c r="O62">
        <v>4960</v>
      </c>
      <c r="P62" t="s">
        <v>28</v>
      </c>
      <c r="Q62">
        <v>4637</v>
      </c>
      <c r="T62">
        <v>16171</v>
      </c>
      <c r="U62" t="s">
        <v>38</v>
      </c>
      <c r="V62" s="2">
        <v>0</v>
      </c>
    </row>
    <row r="63" spans="1:22" x14ac:dyDescent="0.25">
      <c r="A63" s="8">
        <v>1664043063399</v>
      </c>
      <c r="B63" t="s">
        <v>60</v>
      </c>
      <c r="C63">
        <v>9</v>
      </c>
      <c r="D63">
        <v>12</v>
      </c>
      <c r="E63" s="9" t="s">
        <v>63</v>
      </c>
      <c r="F63">
        <v>253832</v>
      </c>
      <c r="G63" s="10">
        <v>78902</v>
      </c>
      <c r="H63" t="s">
        <v>65</v>
      </c>
      <c r="I63">
        <v>681</v>
      </c>
      <c r="J63" t="s">
        <v>23</v>
      </c>
      <c r="K63" t="s">
        <v>31</v>
      </c>
      <c r="L63" s="11" t="s">
        <v>42</v>
      </c>
      <c r="M63">
        <v>7796</v>
      </c>
      <c r="N63" t="s">
        <v>47</v>
      </c>
      <c r="O63">
        <v>4326</v>
      </c>
      <c r="P63" t="s">
        <v>41</v>
      </c>
      <c r="Q63">
        <v>6716</v>
      </c>
      <c r="T63">
        <v>18838</v>
      </c>
      <c r="U63" t="s">
        <v>38</v>
      </c>
      <c r="V63" s="2">
        <v>0.02</v>
      </c>
    </row>
    <row r="64" spans="1:22" x14ac:dyDescent="0.25">
      <c r="A64" s="8">
        <v>1665100949599</v>
      </c>
      <c r="B64" t="s">
        <v>60</v>
      </c>
      <c r="C64">
        <v>13</v>
      </c>
      <c r="D64">
        <v>17</v>
      </c>
      <c r="E64" s="9" t="s">
        <v>87</v>
      </c>
      <c r="F64">
        <v>89000</v>
      </c>
      <c r="G64" s="10">
        <v>63799</v>
      </c>
      <c r="H64" t="s">
        <v>88</v>
      </c>
      <c r="I64">
        <v>788</v>
      </c>
      <c r="J64" t="s">
        <v>23</v>
      </c>
      <c r="K64" t="s">
        <v>46</v>
      </c>
      <c r="L64" s="11" t="s">
        <v>55</v>
      </c>
      <c r="M64">
        <v>695</v>
      </c>
      <c r="N64" t="s">
        <v>37</v>
      </c>
      <c r="O64">
        <v>2734</v>
      </c>
      <c r="P64" t="s">
        <v>25</v>
      </c>
      <c r="Q64">
        <v>1610</v>
      </c>
      <c r="T64">
        <v>5039</v>
      </c>
      <c r="U64" t="s">
        <v>35</v>
      </c>
      <c r="V64" s="2">
        <v>0.05</v>
      </c>
    </row>
    <row r="65" spans="1:22" x14ac:dyDescent="0.25">
      <c r="A65" s="8">
        <v>1666022127299</v>
      </c>
      <c r="B65" t="s">
        <v>60</v>
      </c>
      <c r="C65">
        <v>15</v>
      </c>
      <c r="D65">
        <v>16</v>
      </c>
      <c r="E65" s="9" t="s">
        <v>73</v>
      </c>
      <c r="F65">
        <v>201700</v>
      </c>
      <c r="G65" s="10">
        <v>2422</v>
      </c>
      <c r="H65" t="s">
        <v>75</v>
      </c>
      <c r="I65">
        <v>1167</v>
      </c>
      <c r="J65" s="3" t="s">
        <v>53</v>
      </c>
      <c r="K65" t="s">
        <v>46</v>
      </c>
      <c r="L65" s="11" t="s">
        <v>41</v>
      </c>
      <c r="M65">
        <v>1918</v>
      </c>
      <c r="N65" t="s">
        <v>33</v>
      </c>
      <c r="O65">
        <v>3422</v>
      </c>
      <c r="P65" t="s">
        <v>32</v>
      </c>
      <c r="Q65">
        <v>5359</v>
      </c>
      <c r="T65">
        <v>10699</v>
      </c>
      <c r="U65" t="s">
        <v>38</v>
      </c>
      <c r="V65" s="2">
        <v>0.05</v>
      </c>
    </row>
    <row r="66" spans="1:22" x14ac:dyDescent="0.25">
      <c r="A66" s="8">
        <v>1666080488899</v>
      </c>
      <c r="B66" t="s">
        <v>60</v>
      </c>
      <c r="C66">
        <v>20</v>
      </c>
      <c r="D66">
        <v>20</v>
      </c>
      <c r="E66" s="9" t="s">
        <v>84</v>
      </c>
      <c r="F66">
        <v>135931</v>
      </c>
      <c r="G66" s="10">
        <v>67875</v>
      </c>
      <c r="H66" t="s">
        <v>86</v>
      </c>
      <c r="I66">
        <v>719</v>
      </c>
      <c r="J66" t="s">
        <v>23</v>
      </c>
      <c r="K66" t="s">
        <v>24</v>
      </c>
      <c r="L66" s="11" t="s">
        <v>28</v>
      </c>
      <c r="M66">
        <v>9238</v>
      </c>
      <c r="N66" t="s">
        <v>26</v>
      </c>
      <c r="O66">
        <v>3224</v>
      </c>
      <c r="P66" t="s">
        <v>45</v>
      </c>
      <c r="Q66">
        <v>9987</v>
      </c>
      <c r="T66">
        <v>22449</v>
      </c>
      <c r="U66" t="s">
        <v>29</v>
      </c>
      <c r="V66" s="2">
        <v>0</v>
      </c>
    </row>
    <row r="67" spans="1:22" x14ac:dyDescent="0.25">
      <c r="A67" s="8">
        <v>1666101110099</v>
      </c>
      <c r="B67" t="s">
        <v>60</v>
      </c>
      <c r="C67">
        <v>22</v>
      </c>
      <c r="D67">
        <v>10</v>
      </c>
      <c r="E67" s="9" t="s">
        <v>94</v>
      </c>
      <c r="F67">
        <v>304969</v>
      </c>
      <c r="G67" s="10">
        <v>608</v>
      </c>
      <c r="H67" t="s">
        <v>95</v>
      </c>
      <c r="I67">
        <v>988</v>
      </c>
      <c r="J67" t="s">
        <v>23</v>
      </c>
      <c r="K67" t="s">
        <v>31</v>
      </c>
      <c r="L67" s="11" t="s">
        <v>28</v>
      </c>
      <c r="M67">
        <v>6495</v>
      </c>
      <c r="N67" t="s">
        <v>41</v>
      </c>
      <c r="O67">
        <v>6024</v>
      </c>
      <c r="P67" t="s">
        <v>55</v>
      </c>
      <c r="Q67">
        <v>2131</v>
      </c>
      <c r="R67" t="s">
        <v>34</v>
      </c>
      <c r="S67">
        <v>8284</v>
      </c>
      <c r="T67">
        <v>22934</v>
      </c>
      <c r="U67" t="s">
        <v>29</v>
      </c>
      <c r="V67" s="2">
        <v>0.02</v>
      </c>
    </row>
    <row r="68" spans="1:22" x14ac:dyDescent="0.25">
      <c r="A68" s="8">
        <v>1667042627899</v>
      </c>
      <c r="B68" t="s">
        <v>60</v>
      </c>
      <c r="C68">
        <v>22</v>
      </c>
      <c r="D68">
        <v>20</v>
      </c>
      <c r="E68" s="9" t="s">
        <v>89</v>
      </c>
      <c r="F68">
        <v>400266</v>
      </c>
      <c r="G68" s="10">
        <v>26606</v>
      </c>
      <c r="H68" t="s">
        <v>91</v>
      </c>
      <c r="I68">
        <v>990</v>
      </c>
      <c r="J68" t="s">
        <v>23</v>
      </c>
      <c r="K68" t="s">
        <v>46</v>
      </c>
      <c r="L68" s="11" t="s">
        <v>27</v>
      </c>
      <c r="M68">
        <v>6588</v>
      </c>
      <c r="N68" t="s">
        <v>55</v>
      </c>
      <c r="O68">
        <v>3161</v>
      </c>
      <c r="P68" t="s">
        <v>45</v>
      </c>
      <c r="Q68">
        <v>8899</v>
      </c>
      <c r="R68" t="s">
        <v>32</v>
      </c>
      <c r="S68">
        <v>7366</v>
      </c>
      <c r="T68">
        <v>26014</v>
      </c>
      <c r="U68" t="s">
        <v>29</v>
      </c>
      <c r="V68" s="2">
        <v>0.05</v>
      </c>
    </row>
    <row r="69" spans="1:22" x14ac:dyDescent="0.25">
      <c r="A69" s="8">
        <v>1668070455899</v>
      </c>
      <c r="B69" t="s">
        <v>60</v>
      </c>
      <c r="C69">
        <v>26</v>
      </c>
      <c r="D69">
        <v>12</v>
      </c>
      <c r="E69" s="9" t="s">
        <v>82</v>
      </c>
      <c r="F69">
        <v>840696</v>
      </c>
      <c r="G69" s="10">
        <v>3007</v>
      </c>
      <c r="H69" t="s">
        <v>83</v>
      </c>
      <c r="I69">
        <v>1593</v>
      </c>
      <c r="J69" s="3" t="s">
        <v>53</v>
      </c>
      <c r="K69" t="s">
        <v>46</v>
      </c>
      <c r="L69" s="11" t="s">
        <v>40</v>
      </c>
      <c r="M69">
        <v>2000</v>
      </c>
      <c r="N69" t="s">
        <v>28</v>
      </c>
      <c r="O69">
        <v>5478</v>
      </c>
      <c r="P69" t="s">
        <v>45</v>
      </c>
      <c r="Q69">
        <v>9767</v>
      </c>
      <c r="R69" t="s">
        <v>33</v>
      </c>
      <c r="S69">
        <v>1638</v>
      </c>
      <c r="T69">
        <v>18883</v>
      </c>
      <c r="U69" t="s">
        <v>38</v>
      </c>
      <c r="V69" s="2">
        <v>0.05</v>
      </c>
    </row>
    <row r="70" spans="1:22" x14ac:dyDescent="0.25">
      <c r="A70" s="8">
        <v>1669031758999</v>
      </c>
      <c r="B70" t="s">
        <v>60</v>
      </c>
      <c r="C70">
        <v>27</v>
      </c>
      <c r="D70">
        <v>17</v>
      </c>
      <c r="E70" s="9" t="s">
        <v>94</v>
      </c>
      <c r="F70">
        <v>304969</v>
      </c>
      <c r="G70" s="10">
        <v>608</v>
      </c>
      <c r="H70" t="s">
        <v>95</v>
      </c>
      <c r="I70">
        <v>993</v>
      </c>
      <c r="J70" t="s">
        <v>23</v>
      </c>
      <c r="K70" t="s">
        <v>31</v>
      </c>
      <c r="L70" s="11" t="s">
        <v>40</v>
      </c>
      <c r="M70">
        <v>1095</v>
      </c>
      <c r="N70" t="s">
        <v>26</v>
      </c>
      <c r="O70">
        <v>9881</v>
      </c>
      <c r="P70" t="s">
        <v>47</v>
      </c>
      <c r="Q70">
        <v>9661</v>
      </c>
      <c r="T70">
        <v>20637</v>
      </c>
      <c r="U70" t="s">
        <v>29</v>
      </c>
      <c r="V70" s="2">
        <v>0.02</v>
      </c>
    </row>
    <row r="71" spans="1:22" x14ac:dyDescent="0.25">
      <c r="A71" s="8">
        <v>1671031389199</v>
      </c>
      <c r="B71" t="s">
        <v>60</v>
      </c>
      <c r="C71">
        <v>28</v>
      </c>
      <c r="D71">
        <v>18</v>
      </c>
      <c r="E71" s="9" t="s">
        <v>59</v>
      </c>
      <c r="F71">
        <v>340301</v>
      </c>
      <c r="G71" s="10">
        <v>84776</v>
      </c>
      <c r="H71" t="s">
        <v>57</v>
      </c>
      <c r="I71">
        <v>826</v>
      </c>
      <c r="J71" t="s">
        <v>23</v>
      </c>
      <c r="K71" t="s">
        <v>24</v>
      </c>
      <c r="L71" s="11" t="s">
        <v>40</v>
      </c>
      <c r="M71">
        <v>2502</v>
      </c>
      <c r="N71" t="s">
        <v>42</v>
      </c>
      <c r="O71">
        <v>4262</v>
      </c>
      <c r="P71" t="s">
        <v>34</v>
      </c>
      <c r="Q71">
        <v>8008</v>
      </c>
      <c r="R71" t="s">
        <v>41</v>
      </c>
      <c r="S71">
        <v>6859</v>
      </c>
      <c r="T71">
        <v>21631</v>
      </c>
      <c r="U71" t="s">
        <v>29</v>
      </c>
      <c r="V71" s="2">
        <v>0</v>
      </c>
    </row>
    <row r="72" spans="1:22" x14ac:dyDescent="0.25">
      <c r="A72" s="8">
        <v>1671102863399</v>
      </c>
      <c r="B72" t="s">
        <v>36</v>
      </c>
      <c r="C72">
        <v>4</v>
      </c>
      <c r="D72">
        <v>19</v>
      </c>
      <c r="E72" s="9" t="s">
        <v>71</v>
      </c>
      <c r="F72">
        <v>943594</v>
      </c>
      <c r="G72" s="10">
        <v>54301</v>
      </c>
      <c r="H72" t="s">
        <v>72</v>
      </c>
      <c r="I72">
        <v>1307</v>
      </c>
      <c r="J72" s="3" t="s">
        <v>53</v>
      </c>
      <c r="K72" t="s">
        <v>31</v>
      </c>
      <c r="L72" s="11" t="s">
        <v>41</v>
      </c>
      <c r="M72">
        <v>1816</v>
      </c>
      <c r="N72" t="s">
        <v>42</v>
      </c>
      <c r="O72">
        <v>2953</v>
      </c>
      <c r="P72" t="s">
        <v>40</v>
      </c>
      <c r="Q72">
        <v>393</v>
      </c>
      <c r="R72" t="s">
        <v>33</v>
      </c>
      <c r="S72">
        <v>1286</v>
      </c>
      <c r="T72">
        <v>6448</v>
      </c>
      <c r="U72" t="s">
        <v>35</v>
      </c>
      <c r="V72" s="2">
        <v>0.02</v>
      </c>
    </row>
    <row r="73" spans="1:22" x14ac:dyDescent="0.25">
      <c r="A73" s="8">
        <v>1672012835699</v>
      </c>
      <c r="B73" t="s">
        <v>36</v>
      </c>
      <c r="C73">
        <v>8</v>
      </c>
      <c r="D73">
        <v>10</v>
      </c>
      <c r="E73" s="9" t="s">
        <v>66</v>
      </c>
      <c r="F73">
        <v>905567</v>
      </c>
      <c r="G73" s="10">
        <v>78748</v>
      </c>
      <c r="H73" t="s">
        <v>67</v>
      </c>
      <c r="I73">
        <v>864</v>
      </c>
      <c r="J73" t="s">
        <v>23</v>
      </c>
      <c r="K73" t="s">
        <v>31</v>
      </c>
      <c r="L73" s="11" t="s">
        <v>34</v>
      </c>
      <c r="M73">
        <v>9287</v>
      </c>
      <c r="N73" t="s">
        <v>45</v>
      </c>
      <c r="O73">
        <v>4815</v>
      </c>
      <c r="T73">
        <v>14102</v>
      </c>
      <c r="U73" t="s">
        <v>38</v>
      </c>
      <c r="V73" s="2">
        <v>0.02</v>
      </c>
    </row>
    <row r="74" spans="1:22" x14ac:dyDescent="0.25">
      <c r="A74" s="8">
        <v>1673030826999</v>
      </c>
      <c r="B74" t="s">
        <v>36</v>
      </c>
      <c r="C74">
        <v>8</v>
      </c>
      <c r="D74">
        <v>15</v>
      </c>
      <c r="E74" s="9" t="s">
        <v>79</v>
      </c>
      <c r="F74">
        <v>808839</v>
      </c>
      <c r="G74" s="10">
        <v>8599</v>
      </c>
      <c r="H74" t="s">
        <v>80</v>
      </c>
      <c r="I74">
        <v>1013</v>
      </c>
      <c r="J74" t="s">
        <v>23</v>
      </c>
      <c r="K74" t="s">
        <v>31</v>
      </c>
      <c r="L74" s="11" t="s">
        <v>32</v>
      </c>
      <c r="M74">
        <v>8345</v>
      </c>
      <c r="N74" t="s">
        <v>26</v>
      </c>
      <c r="O74">
        <v>7161</v>
      </c>
      <c r="P74" t="s">
        <v>25</v>
      </c>
      <c r="Q74">
        <v>1902</v>
      </c>
      <c r="R74" t="s">
        <v>40</v>
      </c>
      <c r="S74">
        <v>2101</v>
      </c>
      <c r="T74">
        <v>19509</v>
      </c>
      <c r="U74" t="s">
        <v>38</v>
      </c>
      <c r="V74" s="2">
        <v>0.02</v>
      </c>
    </row>
    <row r="75" spans="1:22" x14ac:dyDescent="0.25">
      <c r="A75" s="8">
        <v>1673102790999</v>
      </c>
      <c r="B75" t="s">
        <v>36</v>
      </c>
      <c r="C75">
        <v>9</v>
      </c>
      <c r="D75">
        <v>15</v>
      </c>
      <c r="E75" s="9" t="s">
        <v>68</v>
      </c>
      <c r="F75">
        <v>183341</v>
      </c>
      <c r="G75" s="10">
        <v>3249</v>
      </c>
      <c r="H75" t="s">
        <v>69</v>
      </c>
      <c r="I75">
        <v>1364</v>
      </c>
      <c r="J75" s="3" t="s">
        <v>53</v>
      </c>
      <c r="K75" t="s">
        <v>31</v>
      </c>
      <c r="L75" s="11" t="s">
        <v>37</v>
      </c>
      <c r="M75">
        <v>8307</v>
      </c>
      <c r="N75" t="s">
        <v>55</v>
      </c>
      <c r="O75">
        <v>9134</v>
      </c>
      <c r="P75" t="s">
        <v>33</v>
      </c>
      <c r="Q75">
        <v>7893</v>
      </c>
      <c r="T75">
        <v>25334</v>
      </c>
      <c r="U75" t="s">
        <v>29</v>
      </c>
      <c r="V75" s="2">
        <v>0.02</v>
      </c>
    </row>
    <row r="76" spans="1:22" x14ac:dyDescent="0.25">
      <c r="A76" s="8">
        <v>1677051102199</v>
      </c>
      <c r="B76" t="s">
        <v>36</v>
      </c>
      <c r="C76">
        <v>23</v>
      </c>
      <c r="D76">
        <v>14</v>
      </c>
      <c r="E76" s="9" t="s">
        <v>21</v>
      </c>
      <c r="F76">
        <v>292234</v>
      </c>
      <c r="G76" s="10">
        <v>76504</v>
      </c>
      <c r="H76" t="s">
        <v>22</v>
      </c>
      <c r="I76">
        <v>1123</v>
      </c>
      <c r="J76" t="s">
        <v>23</v>
      </c>
      <c r="K76" t="s">
        <v>31</v>
      </c>
      <c r="L76" s="11" t="s">
        <v>34</v>
      </c>
      <c r="M76">
        <v>1226</v>
      </c>
      <c r="N76" t="s">
        <v>28</v>
      </c>
      <c r="O76">
        <v>3168</v>
      </c>
      <c r="P76" t="s">
        <v>37</v>
      </c>
      <c r="Q76">
        <v>6522</v>
      </c>
      <c r="T76">
        <v>10916</v>
      </c>
      <c r="U76" t="s">
        <v>38</v>
      </c>
      <c r="V76" s="2">
        <v>0.02</v>
      </c>
    </row>
    <row r="77" spans="1:22" x14ac:dyDescent="0.25">
      <c r="A77" s="8">
        <v>1677051474299</v>
      </c>
      <c r="B77" t="s">
        <v>56</v>
      </c>
      <c r="C77">
        <v>3</v>
      </c>
      <c r="D77">
        <v>12</v>
      </c>
      <c r="E77" s="9" t="s">
        <v>66</v>
      </c>
      <c r="F77">
        <v>905567</v>
      </c>
      <c r="G77" s="10">
        <v>78748</v>
      </c>
      <c r="H77" t="s">
        <v>67</v>
      </c>
      <c r="I77">
        <v>890</v>
      </c>
      <c r="J77" t="s">
        <v>23</v>
      </c>
      <c r="K77" t="s">
        <v>46</v>
      </c>
      <c r="L77" s="11" t="s">
        <v>37</v>
      </c>
      <c r="M77">
        <v>8441</v>
      </c>
      <c r="N77" t="s">
        <v>26</v>
      </c>
      <c r="O77">
        <v>173</v>
      </c>
      <c r="P77" t="s">
        <v>28</v>
      </c>
      <c r="Q77">
        <v>663</v>
      </c>
      <c r="R77" t="s">
        <v>32</v>
      </c>
      <c r="S77">
        <v>2495</v>
      </c>
      <c r="T77">
        <v>11772</v>
      </c>
      <c r="U77" t="s">
        <v>38</v>
      </c>
      <c r="V77" s="2">
        <v>0.05</v>
      </c>
    </row>
    <row r="78" spans="1:22" x14ac:dyDescent="0.25">
      <c r="A78" s="8">
        <v>1678042967499</v>
      </c>
      <c r="B78" t="s">
        <v>56</v>
      </c>
      <c r="C78">
        <v>3</v>
      </c>
      <c r="D78">
        <v>15</v>
      </c>
      <c r="E78" s="9" t="s">
        <v>51</v>
      </c>
      <c r="F78">
        <v>503072</v>
      </c>
      <c r="G78" s="10">
        <v>84776</v>
      </c>
      <c r="H78" t="s">
        <v>57</v>
      </c>
      <c r="I78">
        <v>862</v>
      </c>
      <c r="J78" t="s">
        <v>23</v>
      </c>
      <c r="K78" t="s">
        <v>46</v>
      </c>
      <c r="L78" s="11" t="s">
        <v>33</v>
      </c>
      <c r="M78">
        <v>2336</v>
      </c>
      <c r="N78" t="s">
        <v>28</v>
      </c>
      <c r="O78">
        <v>1791</v>
      </c>
      <c r="P78" t="s">
        <v>45</v>
      </c>
      <c r="Q78">
        <v>486</v>
      </c>
      <c r="R78" t="s">
        <v>42</v>
      </c>
      <c r="S78">
        <v>4533</v>
      </c>
      <c r="T78">
        <v>9146</v>
      </c>
      <c r="U78" t="s">
        <v>35</v>
      </c>
      <c r="V78" s="2">
        <v>0.05</v>
      </c>
    </row>
    <row r="79" spans="1:22" x14ac:dyDescent="0.25">
      <c r="A79" s="8">
        <v>1678120815799</v>
      </c>
      <c r="B79" t="s">
        <v>56</v>
      </c>
      <c r="C79">
        <v>6</v>
      </c>
      <c r="D79">
        <v>19</v>
      </c>
      <c r="E79" s="9" t="s">
        <v>68</v>
      </c>
      <c r="F79">
        <v>183341</v>
      </c>
      <c r="G79" s="10">
        <v>32328</v>
      </c>
      <c r="H79" t="s">
        <v>70</v>
      </c>
      <c r="I79">
        <v>1313</v>
      </c>
      <c r="J79" s="3" t="s">
        <v>53</v>
      </c>
      <c r="K79" t="s">
        <v>31</v>
      </c>
      <c r="L79" s="11" t="s">
        <v>34</v>
      </c>
      <c r="M79">
        <v>3004</v>
      </c>
      <c r="N79" t="s">
        <v>45</v>
      </c>
      <c r="O79">
        <v>5968</v>
      </c>
      <c r="T79">
        <v>8972</v>
      </c>
      <c r="U79" t="s">
        <v>35</v>
      </c>
      <c r="V79" s="2">
        <v>0.02</v>
      </c>
    </row>
    <row r="80" spans="1:22" x14ac:dyDescent="0.25">
      <c r="A80" s="8">
        <v>1680110980099</v>
      </c>
      <c r="B80" t="s">
        <v>56</v>
      </c>
      <c r="C80">
        <v>13</v>
      </c>
      <c r="D80">
        <v>12</v>
      </c>
      <c r="E80" s="9" t="s">
        <v>79</v>
      </c>
      <c r="F80">
        <v>808839</v>
      </c>
      <c r="G80" s="10">
        <v>8599</v>
      </c>
      <c r="H80" t="s">
        <v>80</v>
      </c>
      <c r="I80">
        <v>1049</v>
      </c>
      <c r="J80" t="s">
        <v>23</v>
      </c>
      <c r="K80" t="s">
        <v>31</v>
      </c>
      <c r="L80" s="11" t="s">
        <v>32</v>
      </c>
      <c r="M80">
        <v>5709</v>
      </c>
      <c r="N80" t="s">
        <v>41</v>
      </c>
      <c r="O80">
        <v>9915</v>
      </c>
      <c r="P80" t="s">
        <v>27</v>
      </c>
      <c r="Q80">
        <v>4715</v>
      </c>
      <c r="R80" t="s">
        <v>25</v>
      </c>
      <c r="S80">
        <v>6611</v>
      </c>
      <c r="T80">
        <v>26950</v>
      </c>
      <c r="U80" t="s">
        <v>29</v>
      </c>
      <c r="V80" s="2">
        <v>0.02</v>
      </c>
    </row>
    <row r="81" spans="1:22" x14ac:dyDescent="0.25">
      <c r="A81" s="8">
        <v>1680112897299</v>
      </c>
      <c r="B81" t="s">
        <v>56</v>
      </c>
      <c r="C81">
        <v>15</v>
      </c>
      <c r="D81">
        <v>11</v>
      </c>
      <c r="E81" s="9" t="s">
        <v>82</v>
      </c>
      <c r="F81">
        <v>840696</v>
      </c>
      <c r="G81" s="10">
        <v>3007</v>
      </c>
      <c r="H81" t="s">
        <v>83</v>
      </c>
      <c r="I81">
        <v>1643</v>
      </c>
      <c r="J81" s="3" t="s">
        <v>53</v>
      </c>
      <c r="K81" t="s">
        <v>31</v>
      </c>
      <c r="L81" s="11" t="s">
        <v>28</v>
      </c>
      <c r="M81">
        <v>4220</v>
      </c>
      <c r="N81" t="s">
        <v>41</v>
      </c>
      <c r="O81">
        <v>5046</v>
      </c>
      <c r="P81" t="s">
        <v>55</v>
      </c>
      <c r="Q81">
        <v>6893</v>
      </c>
      <c r="R81" t="s">
        <v>45</v>
      </c>
      <c r="S81">
        <v>9998</v>
      </c>
      <c r="T81">
        <v>26157</v>
      </c>
      <c r="U81" t="s">
        <v>29</v>
      </c>
      <c r="V81" s="2">
        <v>0.02</v>
      </c>
    </row>
    <row r="82" spans="1:22" x14ac:dyDescent="0.25">
      <c r="A82" s="8">
        <v>1681062356399</v>
      </c>
      <c r="B82" t="s">
        <v>56</v>
      </c>
      <c r="C82">
        <v>15</v>
      </c>
      <c r="D82">
        <v>16</v>
      </c>
      <c r="E82" s="9" t="s">
        <v>79</v>
      </c>
      <c r="F82">
        <v>808839</v>
      </c>
      <c r="G82" s="10">
        <v>8599</v>
      </c>
      <c r="H82" t="s">
        <v>80</v>
      </c>
      <c r="I82">
        <v>1051</v>
      </c>
      <c r="J82" t="s">
        <v>23</v>
      </c>
      <c r="K82" t="s">
        <v>31</v>
      </c>
      <c r="L82" s="11" t="s">
        <v>25</v>
      </c>
      <c r="M82">
        <v>1436</v>
      </c>
      <c r="N82" t="s">
        <v>55</v>
      </c>
      <c r="O82">
        <v>4600</v>
      </c>
      <c r="P82" t="s">
        <v>37</v>
      </c>
      <c r="Q82">
        <v>3406</v>
      </c>
      <c r="R82" t="s">
        <v>42</v>
      </c>
      <c r="S82">
        <v>663</v>
      </c>
      <c r="T82">
        <v>10105</v>
      </c>
      <c r="U82" t="s">
        <v>38</v>
      </c>
      <c r="V82" s="2">
        <v>0.02</v>
      </c>
    </row>
    <row r="83" spans="1:22" x14ac:dyDescent="0.25">
      <c r="A83" s="8">
        <v>1682020269799</v>
      </c>
      <c r="B83" t="s">
        <v>56</v>
      </c>
      <c r="C83">
        <v>20</v>
      </c>
      <c r="D83">
        <v>15</v>
      </c>
      <c r="E83" s="9" t="s">
        <v>71</v>
      </c>
      <c r="F83">
        <v>943594</v>
      </c>
      <c r="G83" s="10">
        <v>32328</v>
      </c>
      <c r="H83" t="s">
        <v>70</v>
      </c>
      <c r="I83">
        <v>1327</v>
      </c>
      <c r="J83" s="3" t="s">
        <v>53</v>
      </c>
      <c r="K83" t="s">
        <v>31</v>
      </c>
      <c r="L83" s="11" t="s">
        <v>33</v>
      </c>
      <c r="M83">
        <v>717</v>
      </c>
      <c r="N83" t="s">
        <v>47</v>
      </c>
      <c r="O83">
        <v>6900</v>
      </c>
      <c r="P83" t="s">
        <v>34</v>
      </c>
      <c r="Q83">
        <v>1438</v>
      </c>
      <c r="R83" t="s">
        <v>45</v>
      </c>
      <c r="S83">
        <v>4261</v>
      </c>
      <c r="T83">
        <v>13316</v>
      </c>
      <c r="U83" t="s">
        <v>38</v>
      </c>
      <c r="V83" s="2">
        <v>0.02</v>
      </c>
    </row>
    <row r="84" spans="1:22" x14ac:dyDescent="0.25">
      <c r="A84" s="8">
        <v>1682110969299</v>
      </c>
      <c r="B84" t="s">
        <v>56</v>
      </c>
      <c r="C84">
        <v>22</v>
      </c>
      <c r="D84">
        <v>20</v>
      </c>
      <c r="E84" s="9" t="s">
        <v>73</v>
      </c>
      <c r="F84">
        <v>201700</v>
      </c>
      <c r="G84" s="10">
        <v>12821</v>
      </c>
      <c r="H84" t="s">
        <v>74</v>
      </c>
      <c r="I84">
        <v>836</v>
      </c>
      <c r="J84" t="s">
        <v>23</v>
      </c>
      <c r="K84" t="s">
        <v>24</v>
      </c>
      <c r="L84" s="11" t="s">
        <v>28</v>
      </c>
      <c r="M84">
        <v>8740</v>
      </c>
      <c r="N84" t="s">
        <v>41</v>
      </c>
      <c r="O84">
        <v>6458</v>
      </c>
      <c r="P84" t="s">
        <v>34</v>
      </c>
      <c r="Q84">
        <v>5957</v>
      </c>
      <c r="T84">
        <v>21155</v>
      </c>
      <c r="U84" t="s">
        <v>29</v>
      </c>
      <c r="V84" s="2">
        <v>0</v>
      </c>
    </row>
    <row r="85" spans="1:22" x14ac:dyDescent="0.25">
      <c r="A85" s="8">
        <v>1685080782399</v>
      </c>
      <c r="B85" t="s">
        <v>56</v>
      </c>
      <c r="C85">
        <v>23</v>
      </c>
      <c r="D85">
        <v>15</v>
      </c>
      <c r="E85" s="9" t="s">
        <v>71</v>
      </c>
      <c r="F85">
        <v>943594</v>
      </c>
      <c r="G85" s="10">
        <v>32328</v>
      </c>
      <c r="H85" t="s">
        <v>70</v>
      </c>
      <c r="I85">
        <v>1330</v>
      </c>
      <c r="J85" s="3" t="s">
        <v>53</v>
      </c>
      <c r="K85" t="s">
        <v>24</v>
      </c>
      <c r="L85" s="11" t="s">
        <v>25</v>
      </c>
      <c r="M85">
        <v>3055</v>
      </c>
      <c r="N85" t="s">
        <v>33</v>
      </c>
      <c r="O85">
        <v>8400</v>
      </c>
      <c r="P85" t="s">
        <v>37</v>
      </c>
      <c r="Q85">
        <v>9544</v>
      </c>
      <c r="R85" t="s">
        <v>40</v>
      </c>
      <c r="S85">
        <v>5888</v>
      </c>
      <c r="T85">
        <v>26887</v>
      </c>
      <c r="U85" t="s">
        <v>29</v>
      </c>
      <c r="V85" s="2">
        <v>0</v>
      </c>
    </row>
    <row r="86" spans="1:22" x14ac:dyDescent="0.25">
      <c r="A86" s="8">
        <v>1685100422699</v>
      </c>
      <c r="B86" t="s">
        <v>30</v>
      </c>
      <c r="C86">
        <v>2</v>
      </c>
      <c r="D86">
        <v>10</v>
      </c>
      <c r="E86" s="9" t="s">
        <v>21</v>
      </c>
      <c r="F86">
        <v>292234</v>
      </c>
      <c r="G86" s="10">
        <v>76504</v>
      </c>
      <c r="H86" t="s">
        <v>22</v>
      </c>
      <c r="I86">
        <v>1163</v>
      </c>
      <c r="J86" t="s">
        <v>23</v>
      </c>
      <c r="K86" t="s">
        <v>31</v>
      </c>
      <c r="L86" s="11" t="s">
        <v>25</v>
      </c>
      <c r="M86">
        <v>707</v>
      </c>
      <c r="N86" t="s">
        <v>32</v>
      </c>
      <c r="O86">
        <v>655</v>
      </c>
      <c r="P86" t="s">
        <v>33</v>
      </c>
      <c r="Q86">
        <v>1505</v>
      </c>
      <c r="R86" t="s">
        <v>34</v>
      </c>
      <c r="S86">
        <v>4636</v>
      </c>
      <c r="T86">
        <v>7503</v>
      </c>
      <c r="U86" t="s">
        <v>35</v>
      </c>
      <c r="V86" s="2">
        <v>0.02</v>
      </c>
    </row>
    <row r="87" spans="1:22" x14ac:dyDescent="0.25">
      <c r="A87" s="8">
        <v>1686040665199</v>
      </c>
      <c r="B87" t="s">
        <v>30</v>
      </c>
      <c r="C87">
        <v>4</v>
      </c>
      <c r="D87">
        <v>14</v>
      </c>
      <c r="E87" s="9" t="s">
        <v>92</v>
      </c>
      <c r="F87">
        <v>477088</v>
      </c>
      <c r="G87" s="10">
        <v>26606</v>
      </c>
      <c r="H87" t="s">
        <v>91</v>
      </c>
      <c r="I87">
        <v>1063</v>
      </c>
      <c r="J87" t="s">
        <v>23</v>
      </c>
      <c r="K87" t="s">
        <v>31</v>
      </c>
      <c r="L87" s="11" t="s">
        <v>34</v>
      </c>
      <c r="M87">
        <v>8750</v>
      </c>
      <c r="N87" t="s">
        <v>41</v>
      </c>
      <c r="O87">
        <v>8432</v>
      </c>
      <c r="P87" t="s">
        <v>37</v>
      </c>
      <c r="Q87">
        <v>3886</v>
      </c>
      <c r="T87">
        <v>21068</v>
      </c>
      <c r="U87" t="s">
        <v>29</v>
      </c>
      <c r="V87" s="2">
        <v>0.02</v>
      </c>
    </row>
    <row r="88" spans="1:22" x14ac:dyDescent="0.25">
      <c r="A88" s="8">
        <v>1687080299899</v>
      </c>
      <c r="B88" t="s">
        <v>30</v>
      </c>
      <c r="C88">
        <v>5</v>
      </c>
      <c r="D88">
        <v>13</v>
      </c>
      <c r="E88" s="9" t="s">
        <v>82</v>
      </c>
      <c r="F88">
        <v>840696</v>
      </c>
      <c r="G88" s="10">
        <v>3007</v>
      </c>
      <c r="H88" t="s">
        <v>83</v>
      </c>
      <c r="I88">
        <v>1663</v>
      </c>
      <c r="J88" s="3" t="s">
        <v>53</v>
      </c>
      <c r="K88" t="s">
        <v>24</v>
      </c>
      <c r="L88" s="11" t="s">
        <v>27</v>
      </c>
      <c r="M88">
        <v>5010</v>
      </c>
      <c r="N88" t="s">
        <v>26</v>
      </c>
      <c r="O88">
        <v>3133</v>
      </c>
      <c r="P88" t="s">
        <v>34</v>
      </c>
      <c r="Q88">
        <v>6594</v>
      </c>
      <c r="R88" t="s">
        <v>25</v>
      </c>
      <c r="S88">
        <v>2641</v>
      </c>
      <c r="T88">
        <v>17378</v>
      </c>
      <c r="U88" t="s">
        <v>38</v>
      </c>
      <c r="V88" s="2">
        <v>0</v>
      </c>
    </row>
    <row r="89" spans="1:22" x14ac:dyDescent="0.25">
      <c r="A89" s="8">
        <v>1689020680499</v>
      </c>
      <c r="B89" t="s">
        <v>30</v>
      </c>
      <c r="C89">
        <v>8</v>
      </c>
      <c r="D89">
        <v>20</v>
      </c>
      <c r="E89" s="9" t="s">
        <v>89</v>
      </c>
      <c r="F89">
        <v>400266</v>
      </c>
      <c r="G89" s="10">
        <v>83977</v>
      </c>
      <c r="H89" t="s">
        <v>90</v>
      </c>
      <c r="I89">
        <v>696</v>
      </c>
      <c r="J89" t="s">
        <v>23</v>
      </c>
      <c r="K89" t="s">
        <v>31</v>
      </c>
      <c r="L89" s="11" t="s">
        <v>45</v>
      </c>
      <c r="M89">
        <v>2586</v>
      </c>
      <c r="N89" t="s">
        <v>37</v>
      </c>
      <c r="O89">
        <v>2827</v>
      </c>
      <c r="P89" t="s">
        <v>40</v>
      </c>
      <c r="Q89">
        <v>9363</v>
      </c>
      <c r="T89">
        <v>14776</v>
      </c>
      <c r="U89" t="s">
        <v>38</v>
      </c>
      <c r="V89" s="2">
        <v>0.02</v>
      </c>
    </row>
    <row r="90" spans="1:22" x14ac:dyDescent="0.25">
      <c r="A90" s="8">
        <v>1689111352299</v>
      </c>
      <c r="B90" t="s">
        <v>30</v>
      </c>
      <c r="C90">
        <v>10</v>
      </c>
      <c r="D90">
        <v>17</v>
      </c>
      <c r="E90" s="9" t="s">
        <v>49</v>
      </c>
      <c r="F90">
        <v>510196</v>
      </c>
      <c r="G90" s="10">
        <v>51945</v>
      </c>
      <c r="H90" t="s">
        <v>50</v>
      </c>
      <c r="I90">
        <v>730</v>
      </c>
      <c r="J90" t="s">
        <v>23</v>
      </c>
      <c r="K90" t="s">
        <v>46</v>
      </c>
      <c r="L90" s="11" t="s">
        <v>41</v>
      </c>
      <c r="M90">
        <v>1657</v>
      </c>
      <c r="N90" t="s">
        <v>32</v>
      </c>
      <c r="O90">
        <v>9628</v>
      </c>
      <c r="P90" t="s">
        <v>40</v>
      </c>
      <c r="Q90">
        <v>4473</v>
      </c>
      <c r="T90">
        <v>15758</v>
      </c>
      <c r="U90" t="s">
        <v>38</v>
      </c>
      <c r="V90" s="2">
        <v>0.05</v>
      </c>
    </row>
    <row r="91" spans="1:22" x14ac:dyDescent="0.25">
      <c r="A91" s="8">
        <v>1690021929199</v>
      </c>
      <c r="B91" t="s">
        <v>30</v>
      </c>
      <c r="C91">
        <v>10</v>
      </c>
      <c r="D91">
        <v>18</v>
      </c>
      <c r="E91" s="9" t="s">
        <v>76</v>
      </c>
      <c r="F91">
        <v>724497</v>
      </c>
      <c r="G91" s="10">
        <v>48925</v>
      </c>
      <c r="H91" t="s">
        <v>78</v>
      </c>
      <c r="I91">
        <v>750</v>
      </c>
      <c r="J91" t="s">
        <v>23</v>
      </c>
      <c r="K91" t="s">
        <v>46</v>
      </c>
      <c r="L91" s="11" t="s">
        <v>55</v>
      </c>
      <c r="M91">
        <v>2170</v>
      </c>
      <c r="N91" t="s">
        <v>34</v>
      </c>
      <c r="O91">
        <v>8835</v>
      </c>
      <c r="P91" t="s">
        <v>37</v>
      </c>
      <c r="Q91">
        <v>3413</v>
      </c>
      <c r="T91">
        <v>14418</v>
      </c>
      <c r="U91" t="s">
        <v>38</v>
      </c>
      <c r="V91" s="2">
        <v>0.05</v>
      </c>
    </row>
    <row r="92" spans="1:22" x14ac:dyDescent="0.25">
      <c r="A92" s="8">
        <v>1692041330799</v>
      </c>
      <c r="B92" t="s">
        <v>30</v>
      </c>
      <c r="C92">
        <v>11</v>
      </c>
      <c r="D92">
        <v>17</v>
      </c>
      <c r="E92" s="9" t="s">
        <v>84</v>
      </c>
      <c r="F92">
        <v>135931</v>
      </c>
      <c r="G92" s="10">
        <v>20474</v>
      </c>
      <c r="H92" t="s">
        <v>85</v>
      </c>
      <c r="I92">
        <v>1202</v>
      </c>
      <c r="J92" s="3" t="s">
        <v>53</v>
      </c>
      <c r="K92" t="s">
        <v>31</v>
      </c>
      <c r="L92" s="11" t="s">
        <v>41</v>
      </c>
      <c r="M92">
        <v>3514</v>
      </c>
      <c r="N92" t="s">
        <v>45</v>
      </c>
      <c r="O92">
        <v>8043</v>
      </c>
      <c r="P92" t="s">
        <v>33</v>
      </c>
      <c r="Q92">
        <v>8050</v>
      </c>
      <c r="R92" t="s">
        <v>40</v>
      </c>
      <c r="S92">
        <v>2201</v>
      </c>
      <c r="T92">
        <v>21808</v>
      </c>
      <c r="U92" t="s">
        <v>29</v>
      </c>
      <c r="V92" s="2">
        <v>0.02</v>
      </c>
    </row>
    <row r="93" spans="1:22" x14ac:dyDescent="0.25">
      <c r="A93" s="8">
        <v>1692041349499</v>
      </c>
      <c r="B93" t="s">
        <v>30</v>
      </c>
      <c r="C93">
        <v>12</v>
      </c>
      <c r="D93">
        <v>10</v>
      </c>
      <c r="E93" s="9" t="s">
        <v>76</v>
      </c>
      <c r="F93">
        <v>724497</v>
      </c>
      <c r="G93" s="10">
        <v>2422</v>
      </c>
      <c r="H93" t="s">
        <v>75</v>
      </c>
      <c r="I93">
        <v>1255</v>
      </c>
      <c r="J93" s="3" t="s">
        <v>53</v>
      </c>
      <c r="K93" t="s">
        <v>24</v>
      </c>
      <c r="L93" s="11" t="s">
        <v>41</v>
      </c>
      <c r="M93">
        <v>5279</v>
      </c>
      <c r="N93" t="s">
        <v>25</v>
      </c>
      <c r="O93">
        <v>1213</v>
      </c>
      <c r="P93" t="s">
        <v>34</v>
      </c>
      <c r="Q93">
        <v>6320</v>
      </c>
      <c r="T93">
        <v>12812</v>
      </c>
      <c r="U93" t="s">
        <v>38</v>
      </c>
      <c r="V93" s="2">
        <v>0</v>
      </c>
    </row>
    <row r="94" spans="1:22" x14ac:dyDescent="0.25">
      <c r="A94" s="8">
        <v>1693021178599</v>
      </c>
      <c r="B94" t="s">
        <v>30</v>
      </c>
      <c r="C94">
        <v>13</v>
      </c>
      <c r="D94">
        <v>17</v>
      </c>
      <c r="E94" s="9" t="s">
        <v>76</v>
      </c>
      <c r="F94">
        <v>724497</v>
      </c>
      <c r="G94" s="10">
        <v>2422</v>
      </c>
      <c r="H94" t="s">
        <v>75</v>
      </c>
      <c r="I94">
        <v>1256</v>
      </c>
      <c r="J94" s="3" t="s">
        <v>53</v>
      </c>
      <c r="K94" t="s">
        <v>46</v>
      </c>
      <c r="L94" s="11" t="s">
        <v>28</v>
      </c>
      <c r="M94">
        <v>8577</v>
      </c>
      <c r="N94" t="s">
        <v>26</v>
      </c>
      <c r="O94">
        <v>225</v>
      </c>
      <c r="P94" t="s">
        <v>32</v>
      </c>
      <c r="Q94">
        <v>2268</v>
      </c>
      <c r="T94">
        <v>11070</v>
      </c>
      <c r="U94" t="s">
        <v>38</v>
      </c>
      <c r="V94" s="2">
        <v>0.05</v>
      </c>
    </row>
    <row r="95" spans="1:22" x14ac:dyDescent="0.25">
      <c r="A95" s="8">
        <v>1693051176399</v>
      </c>
      <c r="B95" t="s">
        <v>30</v>
      </c>
      <c r="C95">
        <v>16</v>
      </c>
      <c r="D95">
        <v>11</v>
      </c>
      <c r="E95" s="9" t="s">
        <v>71</v>
      </c>
      <c r="F95">
        <v>943594</v>
      </c>
      <c r="G95" s="10">
        <v>54301</v>
      </c>
      <c r="H95" t="s">
        <v>72</v>
      </c>
      <c r="I95">
        <v>1380</v>
      </c>
      <c r="J95" s="3" t="s">
        <v>53</v>
      </c>
      <c r="K95" t="s">
        <v>46</v>
      </c>
      <c r="L95" s="11" t="s">
        <v>34</v>
      </c>
      <c r="M95">
        <v>3670</v>
      </c>
      <c r="N95" t="s">
        <v>26</v>
      </c>
      <c r="O95">
        <v>1597</v>
      </c>
      <c r="P95" t="s">
        <v>27</v>
      </c>
      <c r="Q95">
        <v>7110</v>
      </c>
      <c r="T95">
        <v>12377</v>
      </c>
      <c r="U95" t="s">
        <v>38</v>
      </c>
      <c r="V95" s="2">
        <v>0.05</v>
      </c>
    </row>
    <row r="96" spans="1:22" x14ac:dyDescent="0.25">
      <c r="A96" s="8">
        <v>1693082093399</v>
      </c>
      <c r="B96" t="s">
        <v>30</v>
      </c>
      <c r="C96">
        <v>20</v>
      </c>
      <c r="D96">
        <v>14</v>
      </c>
      <c r="E96" s="9" t="s">
        <v>94</v>
      </c>
      <c r="F96">
        <v>304969</v>
      </c>
      <c r="G96" s="10">
        <v>608</v>
      </c>
      <c r="H96" t="s">
        <v>95</v>
      </c>
      <c r="I96">
        <v>1077</v>
      </c>
      <c r="J96" t="s">
        <v>23</v>
      </c>
      <c r="K96" t="s">
        <v>46</v>
      </c>
      <c r="L96" s="11" t="s">
        <v>27</v>
      </c>
      <c r="M96">
        <v>2809</v>
      </c>
      <c r="N96" t="s">
        <v>34</v>
      </c>
      <c r="O96">
        <v>8887</v>
      </c>
      <c r="P96" t="s">
        <v>45</v>
      </c>
      <c r="Q96">
        <v>1690</v>
      </c>
      <c r="T96">
        <v>13386</v>
      </c>
      <c r="U96" t="s">
        <v>38</v>
      </c>
      <c r="V96" s="2">
        <v>0.05</v>
      </c>
    </row>
    <row r="97" spans="1:22" x14ac:dyDescent="0.25">
      <c r="A97" s="8">
        <v>1693091855599</v>
      </c>
      <c r="B97" t="s">
        <v>30</v>
      </c>
      <c r="C97">
        <v>21</v>
      </c>
      <c r="D97">
        <v>11</v>
      </c>
      <c r="E97" s="9" t="s">
        <v>63</v>
      </c>
      <c r="F97">
        <v>253832</v>
      </c>
      <c r="G97" s="10">
        <v>78902</v>
      </c>
      <c r="H97" t="s">
        <v>65</v>
      </c>
      <c r="I97">
        <v>784</v>
      </c>
      <c r="J97" t="s">
        <v>23</v>
      </c>
      <c r="K97" t="s">
        <v>46</v>
      </c>
      <c r="L97" s="11" t="s">
        <v>33</v>
      </c>
      <c r="M97">
        <v>2341</v>
      </c>
      <c r="N97" t="s">
        <v>55</v>
      </c>
      <c r="O97">
        <v>9505</v>
      </c>
      <c r="P97" t="s">
        <v>47</v>
      </c>
      <c r="Q97">
        <v>6268</v>
      </c>
      <c r="R97" t="s">
        <v>41</v>
      </c>
      <c r="S97">
        <v>2702</v>
      </c>
      <c r="T97">
        <v>20816</v>
      </c>
      <c r="U97" t="s">
        <v>29</v>
      </c>
      <c r="V97" s="2">
        <v>0.05</v>
      </c>
    </row>
    <row r="98" spans="1:22" x14ac:dyDescent="0.25">
      <c r="A98" s="8">
        <v>1697080956699</v>
      </c>
      <c r="B98" t="s">
        <v>30</v>
      </c>
      <c r="C98">
        <v>21</v>
      </c>
      <c r="D98">
        <v>12</v>
      </c>
      <c r="E98" s="9" t="s">
        <v>21</v>
      </c>
      <c r="F98">
        <v>292234</v>
      </c>
      <c r="G98" s="10">
        <v>81091</v>
      </c>
      <c r="H98" t="s">
        <v>44</v>
      </c>
      <c r="I98">
        <v>1595</v>
      </c>
      <c r="J98" s="3" t="s">
        <v>53</v>
      </c>
      <c r="K98" t="s">
        <v>46</v>
      </c>
      <c r="L98" s="11" t="s">
        <v>45</v>
      </c>
      <c r="M98">
        <v>3097</v>
      </c>
      <c r="N98" t="s">
        <v>41</v>
      </c>
      <c r="O98">
        <v>5303</v>
      </c>
      <c r="P98" t="s">
        <v>47</v>
      </c>
      <c r="Q98">
        <v>4824</v>
      </c>
      <c r="T98">
        <v>13224</v>
      </c>
      <c r="U98" t="s">
        <v>38</v>
      </c>
      <c r="V98" s="2">
        <v>0.05</v>
      </c>
    </row>
    <row r="99" spans="1:22" x14ac:dyDescent="0.25">
      <c r="A99" s="8">
        <v>1697111384199</v>
      </c>
      <c r="B99" t="s">
        <v>30</v>
      </c>
      <c r="C99">
        <v>23</v>
      </c>
      <c r="D99">
        <v>11</v>
      </c>
      <c r="E99" s="9" t="s">
        <v>92</v>
      </c>
      <c r="F99">
        <v>477088</v>
      </c>
      <c r="G99" s="10">
        <v>81095</v>
      </c>
      <c r="H99" t="s">
        <v>93</v>
      </c>
      <c r="I99">
        <v>1593</v>
      </c>
      <c r="J99" s="3" t="s">
        <v>53</v>
      </c>
      <c r="K99" t="s">
        <v>46</v>
      </c>
      <c r="L99" s="11" t="s">
        <v>27</v>
      </c>
      <c r="M99">
        <v>3653</v>
      </c>
      <c r="N99" t="s">
        <v>42</v>
      </c>
      <c r="O99">
        <v>3570</v>
      </c>
      <c r="P99" t="s">
        <v>34</v>
      </c>
      <c r="Q99">
        <v>8326</v>
      </c>
      <c r="R99" t="s">
        <v>40</v>
      </c>
      <c r="S99">
        <v>4627</v>
      </c>
      <c r="T99">
        <v>20176</v>
      </c>
      <c r="U99" t="s">
        <v>29</v>
      </c>
      <c r="V99" s="2">
        <v>0.05</v>
      </c>
    </row>
    <row r="100" spans="1:22" x14ac:dyDescent="0.25">
      <c r="A100" s="8">
        <v>1697120429499</v>
      </c>
      <c r="B100" t="s">
        <v>30</v>
      </c>
      <c r="C100">
        <v>26</v>
      </c>
      <c r="D100">
        <v>10</v>
      </c>
      <c r="E100" s="9" t="s">
        <v>89</v>
      </c>
      <c r="F100">
        <v>400266</v>
      </c>
      <c r="G100" s="10">
        <v>83977</v>
      </c>
      <c r="H100" t="s">
        <v>90</v>
      </c>
      <c r="I100">
        <v>714</v>
      </c>
      <c r="J100" t="s">
        <v>23</v>
      </c>
      <c r="K100" t="s">
        <v>46</v>
      </c>
      <c r="L100" s="11" t="s">
        <v>47</v>
      </c>
      <c r="M100">
        <v>2682</v>
      </c>
      <c r="N100" t="s">
        <v>42</v>
      </c>
      <c r="O100">
        <v>9209</v>
      </c>
      <c r="P100" t="s">
        <v>41</v>
      </c>
      <c r="Q100">
        <v>1025</v>
      </c>
      <c r="R100" t="s">
        <v>26</v>
      </c>
      <c r="S100">
        <v>8646</v>
      </c>
      <c r="T100">
        <v>21562</v>
      </c>
      <c r="U100" t="s">
        <v>29</v>
      </c>
      <c r="V100" s="2">
        <v>0.05</v>
      </c>
    </row>
    <row r="101" spans="1:22" x14ac:dyDescent="0.25">
      <c r="A101" s="8">
        <v>1698051104199</v>
      </c>
      <c r="B101" t="s">
        <v>30</v>
      </c>
      <c r="C101">
        <v>27</v>
      </c>
      <c r="D101">
        <v>16</v>
      </c>
      <c r="E101" s="9" t="s">
        <v>71</v>
      </c>
      <c r="F101">
        <v>943594</v>
      </c>
      <c r="G101" s="10">
        <v>54301</v>
      </c>
      <c r="H101" t="s">
        <v>72</v>
      </c>
      <c r="I101">
        <v>1391</v>
      </c>
      <c r="J101" s="3" t="s">
        <v>53</v>
      </c>
      <c r="K101" t="s">
        <v>24</v>
      </c>
      <c r="L101" s="11" t="s">
        <v>26</v>
      </c>
      <c r="M101">
        <v>4494</v>
      </c>
      <c r="N101" t="s">
        <v>40</v>
      </c>
      <c r="O101">
        <v>2943</v>
      </c>
      <c r="P101" t="s">
        <v>42</v>
      </c>
      <c r="Q101">
        <v>7998</v>
      </c>
      <c r="T101">
        <v>15435</v>
      </c>
      <c r="U101" t="s">
        <v>38</v>
      </c>
      <c r="V101" s="2">
        <v>0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2:V101">
    <sortCondition ref="C2:C101"/>
    <sortCondition ref="D2:D10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DE4D6-7CA3-4E41-9F24-873D86EB77A4}">
  <dimension ref="A1:E20"/>
  <sheetViews>
    <sheetView zoomScale="190" zoomScaleNormal="190" workbookViewId="0">
      <selection activeCell="E12" sqref="E12"/>
    </sheetView>
  </sheetViews>
  <sheetFormatPr defaultRowHeight="15" x14ac:dyDescent="0.25"/>
  <cols>
    <col min="1" max="1" width="21.7109375" bestFit="1" customWidth="1"/>
    <col min="2" max="2" width="9.28515625" bestFit="1" customWidth="1"/>
    <col min="3" max="3" width="16.85546875" bestFit="1" customWidth="1"/>
    <col min="4" max="4" width="8.7109375" bestFit="1" customWidth="1"/>
    <col min="5" max="5" width="60.85546875" bestFit="1" customWidth="1"/>
  </cols>
  <sheetData>
    <row r="1" spans="1:5" x14ac:dyDescent="0.25">
      <c r="A1" s="3" t="s">
        <v>170</v>
      </c>
      <c r="B1" s="3" t="s">
        <v>131</v>
      </c>
      <c r="C1" s="3" t="s">
        <v>133</v>
      </c>
      <c r="D1" s="3" t="s">
        <v>138</v>
      </c>
      <c r="E1" s="3" t="s">
        <v>132</v>
      </c>
    </row>
    <row r="2" spans="1:5" x14ac:dyDescent="0.25">
      <c r="A2" t="s">
        <v>0</v>
      </c>
      <c r="B2" s="3" t="s">
        <v>139</v>
      </c>
      <c r="C2" s="3" t="s">
        <v>124</v>
      </c>
      <c r="D2" s="3" t="s">
        <v>53</v>
      </c>
      <c r="E2" s="3" t="s">
        <v>152</v>
      </c>
    </row>
    <row r="3" spans="1:5" x14ac:dyDescent="0.25">
      <c r="A3" t="s">
        <v>1</v>
      </c>
      <c r="B3" s="3" t="s">
        <v>140</v>
      </c>
      <c r="C3" s="3" t="s">
        <v>151</v>
      </c>
      <c r="D3" s="3" t="s">
        <v>53</v>
      </c>
      <c r="E3" s="3" t="s">
        <v>153</v>
      </c>
    </row>
    <row r="4" spans="1:5" x14ac:dyDescent="0.25">
      <c r="A4" t="s">
        <v>2</v>
      </c>
      <c r="B4" s="3" t="s">
        <v>141</v>
      </c>
      <c r="C4" s="3" t="s">
        <v>124</v>
      </c>
      <c r="D4" s="3" t="s">
        <v>53</v>
      </c>
      <c r="E4" s="3" t="s">
        <v>154</v>
      </c>
    </row>
    <row r="5" spans="1:5" x14ac:dyDescent="0.25">
      <c r="A5" t="s">
        <v>3</v>
      </c>
      <c r="B5" s="3" t="s">
        <v>141</v>
      </c>
      <c r="C5" s="3" t="s">
        <v>124</v>
      </c>
      <c r="D5" s="3" t="s">
        <v>53</v>
      </c>
      <c r="E5" s="3" t="s">
        <v>155</v>
      </c>
    </row>
    <row r="6" spans="1:5" x14ac:dyDescent="0.25">
      <c r="A6" t="s">
        <v>4</v>
      </c>
      <c r="B6" s="3" t="s">
        <v>140</v>
      </c>
      <c r="C6" s="3" t="s">
        <v>115</v>
      </c>
      <c r="D6" s="3" t="s">
        <v>53</v>
      </c>
      <c r="E6" s="3" t="s">
        <v>156</v>
      </c>
    </row>
    <row r="7" spans="1:5" x14ac:dyDescent="0.25">
      <c r="A7" t="s">
        <v>5</v>
      </c>
      <c r="B7" s="3" t="s">
        <v>142</v>
      </c>
      <c r="C7" s="3" t="s">
        <v>115</v>
      </c>
      <c r="D7" s="3" t="s">
        <v>53</v>
      </c>
      <c r="E7" s="3" t="s">
        <v>161</v>
      </c>
    </row>
    <row r="8" spans="1:5" x14ac:dyDescent="0.25">
      <c r="A8" t="s">
        <v>6</v>
      </c>
      <c r="B8" s="3" t="s">
        <v>140</v>
      </c>
      <c r="C8" s="3" t="s">
        <v>146</v>
      </c>
      <c r="D8" s="3" t="s">
        <v>53</v>
      </c>
      <c r="E8" s="3" t="s">
        <v>157</v>
      </c>
    </row>
    <row r="9" spans="1:5" x14ac:dyDescent="0.25">
      <c r="A9" t="s">
        <v>7</v>
      </c>
      <c r="B9" s="3" t="s">
        <v>140</v>
      </c>
      <c r="C9" s="3" t="s">
        <v>146</v>
      </c>
      <c r="D9" s="3" t="s">
        <v>53</v>
      </c>
      <c r="E9" s="3" t="s">
        <v>158</v>
      </c>
    </row>
    <row r="10" spans="1:5" x14ac:dyDescent="0.25">
      <c r="A10" t="s">
        <v>96</v>
      </c>
      <c r="B10" s="3" t="s">
        <v>142</v>
      </c>
      <c r="C10" s="3" t="s">
        <v>124</v>
      </c>
      <c r="D10" s="3" t="s">
        <v>53</v>
      </c>
      <c r="E10" s="3" t="s">
        <v>162</v>
      </c>
    </row>
    <row r="11" spans="1:5" x14ac:dyDescent="0.25">
      <c r="A11" t="s">
        <v>8</v>
      </c>
      <c r="B11" s="3" t="s">
        <v>143</v>
      </c>
      <c r="C11" s="3" t="s">
        <v>149</v>
      </c>
      <c r="D11" s="3" t="s">
        <v>53</v>
      </c>
      <c r="E11" s="3" t="s">
        <v>171</v>
      </c>
    </row>
    <row r="12" spans="1:5" x14ac:dyDescent="0.25">
      <c r="A12" t="s">
        <v>9</v>
      </c>
      <c r="B12" s="3" t="s">
        <v>140</v>
      </c>
      <c r="C12" s="3" t="s">
        <v>125</v>
      </c>
      <c r="D12" s="3" t="s">
        <v>53</v>
      </c>
      <c r="E12" s="3" t="s">
        <v>163</v>
      </c>
    </row>
    <row r="13" spans="1:5" x14ac:dyDescent="0.25">
      <c r="A13" s="3" t="s">
        <v>120</v>
      </c>
      <c r="B13" s="3" t="s">
        <v>140</v>
      </c>
      <c r="C13" s="3" t="s">
        <v>150</v>
      </c>
      <c r="D13" s="3" t="s">
        <v>53</v>
      </c>
      <c r="E13" s="3" t="s">
        <v>159</v>
      </c>
    </row>
    <row r="14" spans="1:5" x14ac:dyDescent="0.25">
      <c r="A14" s="3" t="s">
        <v>121</v>
      </c>
      <c r="B14" s="3" t="s">
        <v>142</v>
      </c>
      <c r="C14" s="3" t="s">
        <v>147</v>
      </c>
      <c r="D14" s="3" t="s">
        <v>53</v>
      </c>
      <c r="E14" s="3" t="s">
        <v>160</v>
      </c>
    </row>
    <row r="15" spans="1:5" x14ac:dyDescent="0.25">
      <c r="A15" t="s">
        <v>18</v>
      </c>
      <c r="B15" s="3" t="s">
        <v>142</v>
      </c>
      <c r="C15" s="3" t="s">
        <v>124</v>
      </c>
      <c r="D15" s="3" t="s">
        <v>53</v>
      </c>
      <c r="E15" s="3" t="s">
        <v>164</v>
      </c>
    </row>
    <row r="16" spans="1:5" x14ac:dyDescent="0.25">
      <c r="A16" t="s">
        <v>19</v>
      </c>
      <c r="B16" s="3" t="s">
        <v>140</v>
      </c>
      <c r="C16" s="3" t="s">
        <v>148</v>
      </c>
      <c r="D16" s="3" t="s">
        <v>53</v>
      </c>
      <c r="E16" s="3" t="s">
        <v>165</v>
      </c>
    </row>
    <row r="17" spans="1:5" x14ac:dyDescent="0.25">
      <c r="A17" t="s">
        <v>118</v>
      </c>
      <c r="B17" s="3" t="s">
        <v>144</v>
      </c>
      <c r="C17" s="3" t="s">
        <v>125</v>
      </c>
      <c r="D17" s="3" t="s">
        <v>53</v>
      </c>
      <c r="E17" s="3" t="s">
        <v>166</v>
      </c>
    </row>
    <row r="18" spans="1:5" x14ac:dyDescent="0.25">
      <c r="A18" t="s">
        <v>134</v>
      </c>
      <c r="B18" s="3" t="s">
        <v>142</v>
      </c>
      <c r="C18" s="3" t="s">
        <v>124</v>
      </c>
      <c r="D18" s="3" t="s">
        <v>23</v>
      </c>
      <c r="E18" s="3" t="s">
        <v>167</v>
      </c>
    </row>
    <row r="19" spans="1:5" x14ac:dyDescent="0.25">
      <c r="A19" s="3" t="s">
        <v>135</v>
      </c>
      <c r="B19" s="3" t="s">
        <v>145</v>
      </c>
      <c r="C19" s="3" t="s">
        <v>124</v>
      </c>
      <c r="D19" s="3" t="s">
        <v>23</v>
      </c>
      <c r="E19" s="3" t="s">
        <v>168</v>
      </c>
    </row>
    <row r="20" spans="1:5" x14ac:dyDescent="0.25">
      <c r="A20" s="13" t="s">
        <v>136</v>
      </c>
      <c r="B20" s="3" t="s">
        <v>145</v>
      </c>
      <c r="C20" s="3" t="s">
        <v>146</v>
      </c>
      <c r="D20" s="3" t="s">
        <v>23</v>
      </c>
      <c r="E20" s="3" t="s">
        <v>169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15742-AD15-4F14-89EA-1B2FCEC9A2D5}">
  <dimension ref="A1:M101"/>
  <sheetViews>
    <sheetView tabSelected="1" zoomScale="145" zoomScaleNormal="145" workbookViewId="0">
      <pane ySplit="1" topLeftCell="A2" activePane="bottomLeft" state="frozen"/>
      <selection pane="bottomLeft" activeCell="I12" sqref="I12"/>
    </sheetView>
  </sheetViews>
  <sheetFormatPr defaultRowHeight="15" x14ac:dyDescent="0.25"/>
  <cols>
    <col min="1" max="1" width="13.140625" bestFit="1" customWidth="1"/>
    <col min="2" max="2" width="15.140625" style="14" bestFit="1" customWidth="1"/>
    <col min="3" max="3" width="12.85546875" bestFit="1" customWidth="1"/>
    <col min="4" max="4" width="8.42578125" bestFit="1" customWidth="1"/>
    <col min="5" max="5" width="9.7109375" bestFit="1" customWidth="1"/>
    <col min="6" max="6" width="7.5703125" bestFit="1" customWidth="1"/>
    <col min="7" max="7" width="11.42578125" style="12" bestFit="1" customWidth="1"/>
    <col min="8" max="8" width="21.7109375" bestFit="1" customWidth="1"/>
    <col min="9" max="9" width="18" bestFit="1" customWidth="1"/>
    <col min="10" max="10" width="10.5703125" bestFit="1" customWidth="1"/>
    <col min="11" max="11" width="16.7109375" bestFit="1" customWidth="1"/>
    <col min="12" max="12" width="15.42578125" bestFit="1" customWidth="1"/>
    <col min="13" max="13" width="19.28515625" bestFit="1" customWidth="1"/>
  </cols>
  <sheetData>
    <row r="1" spans="1:13" x14ac:dyDescent="0.25">
      <c r="A1" t="s">
        <v>112</v>
      </c>
      <c r="B1" s="14" t="s">
        <v>0</v>
      </c>
      <c r="C1" t="s">
        <v>113</v>
      </c>
      <c r="D1" t="s">
        <v>2</v>
      </c>
      <c r="E1" t="s">
        <v>3</v>
      </c>
      <c r="F1" s="3" t="s">
        <v>114</v>
      </c>
      <c r="G1" s="13" t="s">
        <v>116</v>
      </c>
      <c r="H1" s="3" t="s">
        <v>96</v>
      </c>
      <c r="I1" s="3" t="s">
        <v>117</v>
      </c>
      <c r="J1" t="s">
        <v>18</v>
      </c>
      <c r="K1" s="3" t="s">
        <v>119</v>
      </c>
      <c r="L1" s="3" t="s">
        <v>135</v>
      </c>
      <c r="M1" s="3" t="s">
        <v>134</v>
      </c>
    </row>
    <row r="2" spans="1:13" x14ac:dyDescent="0.25">
      <c r="A2">
        <v>1</v>
      </c>
      <c r="B2" s="14">
        <v>1600060454599</v>
      </c>
      <c r="C2">
        <v>1</v>
      </c>
      <c r="D2">
        <v>1</v>
      </c>
      <c r="E2">
        <v>11</v>
      </c>
      <c r="F2">
        <v>1</v>
      </c>
      <c r="G2" s="12">
        <v>5</v>
      </c>
      <c r="H2">
        <v>732</v>
      </c>
      <c r="I2">
        <v>1</v>
      </c>
      <c r="J2">
        <v>21676</v>
      </c>
      <c r="K2">
        <v>2</v>
      </c>
      <c r="L2" s="1">
        <f>DATE(2020,C2,D2)</f>
        <v>43831</v>
      </c>
      <c r="M2">
        <f>J2*VLOOKUP(I2,PaymentMethods!$A$1:$C$4,3,FALSE)</f>
        <v>1083.8</v>
      </c>
    </row>
    <row r="3" spans="1:13" x14ac:dyDescent="0.25">
      <c r="A3">
        <v>2</v>
      </c>
      <c r="B3" s="14">
        <v>1600102151399</v>
      </c>
      <c r="C3">
        <v>1</v>
      </c>
      <c r="D3">
        <v>2</v>
      </c>
      <c r="E3">
        <v>20</v>
      </c>
      <c r="F3">
        <v>2</v>
      </c>
      <c r="G3" s="12">
        <v>16</v>
      </c>
      <c r="H3">
        <v>457</v>
      </c>
      <c r="I3">
        <v>2</v>
      </c>
      <c r="J3">
        <v>16204</v>
      </c>
      <c r="K3">
        <v>2</v>
      </c>
      <c r="L3" s="1">
        <f t="shared" ref="L3:L66" si="0">DATE(2020,C3,D3)</f>
        <v>43832</v>
      </c>
      <c r="M3">
        <f>J3*VLOOKUP(I3,PaymentMethods!$A$1:$C$4,3,FALSE)</f>
        <v>324.08</v>
      </c>
    </row>
    <row r="4" spans="1:13" x14ac:dyDescent="0.25">
      <c r="A4">
        <v>3</v>
      </c>
      <c r="B4" s="14">
        <v>1601070347899</v>
      </c>
      <c r="C4">
        <v>1</v>
      </c>
      <c r="D4">
        <v>15</v>
      </c>
      <c r="E4">
        <v>13</v>
      </c>
      <c r="F4">
        <v>3</v>
      </c>
      <c r="G4" s="12">
        <v>23</v>
      </c>
      <c r="H4">
        <v>368</v>
      </c>
      <c r="I4">
        <v>3</v>
      </c>
      <c r="J4">
        <v>25890</v>
      </c>
      <c r="K4">
        <v>3</v>
      </c>
      <c r="L4" s="1">
        <f t="shared" si="0"/>
        <v>43845</v>
      </c>
      <c r="M4">
        <f>J4*VLOOKUP(I4,PaymentMethods!$A$1:$C$4,3,FALSE)</f>
        <v>0</v>
      </c>
    </row>
    <row r="5" spans="1:13" x14ac:dyDescent="0.25">
      <c r="A5">
        <v>4</v>
      </c>
      <c r="B5" s="14">
        <v>1602052240999</v>
      </c>
      <c r="C5">
        <v>1</v>
      </c>
      <c r="D5">
        <v>15</v>
      </c>
      <c r="E5">
        <v>19</v>
      </c>
      <c r="F5">
        <v>4</v>
      </c>
      <c r="G5" s="12">
        <v>21</v>
      </c>
      <c r="H5">
        <v>1254</v>
      </c>
      <c r="I5">
        <v>3</v>
      </c>
      <c r="J5">
        <v>17818</v>
      </c>
      <c r="K5">
        <v>2</v>
      </c>
      <c r="L5" s="1">
        <f t="shared" si="0"/>
        <v>43845</v>
      </c>
      <c r="M5">
        <f>J5*VLOOKUP(I5,PaymentMethods!$A$1:$C$4,3,FALSE)</f>
        <v>0</v>
      </c>
    </row>
    <row r="6" spans="1:13" x14ac:dyDescent="0.25">
      <c r="A6">
        <v>5</v>
      </c>
      <c r="B6" s="14">
        <v>1603092813999</v>
      </c>
      <c r="C6">
        <v>1</v>
      </c>
      <c r="D6">
        <v>17</v>
      </c>
      <c r="E6">
        <v>18</v>
      </c>
      <c r="F6">
        <v>5</v>
      </c>
      <c r="G6" s="12">
        <v>24</v>
      </c>
      <c r="H6">
        <v>571</v>
      </c>
      <c r="I6">
        <v>2</v>
      </c>
      <c r="J6">
        <v>25067</v>
      </c>
      <c r="K6">
        <v>3</v>
      </c>
      <c r="L6" s="1">
        <f t="shared" si="0"/>
        <v>43847</v>
      </c>
      <c r="M6">
        <f>J6*VLOOKUP(I6,PaymentMethods!$A$1:$C$4,3,FALSE)</f>
        <v>501.34000000000003</v>
      </c>
    </row>
    <row r="7" spans="1:13" x14ac:dyDescent="0.25">
      <c r="A7">
        <v>6</v>
      </c>
      <c r="B7" s="14">
        <v>1604052205999</v>
      </c>
      <c r="C7">
        <v>1</v>
      </c>
      <c r="D7">
        <v>23</v>
      </c>
      <c r="E7">
        <v>18</v>
      </c>
      <c r="F7">
        <v>6</v>
      </c>
      <c r="G7" s="12">
        <v>10</v>
      </c>
      <c r="H7">
        <v>1181</v>
      </c>
      <c r="I7">
        <v>1</v>
      </c>
      <c r="J7">
        <v>19197</v>
      </c>
      <c r="K7">
        <v>2</v>
      </c>
      <c r="L7" s="1">
        <f t="shared" si="0"/>
        <v>43853</v>
      </c>
      <c r="M7">
        <f>J7*VLOOKUP(I7,PaymentMethods!$A$1:$C$4,3,FALSE)</f>
        <v>959.85</v>
      </c>
    </row>
    <row r="8" spans="1:13" x14ac:dyDescent="0.25">
      <c r="A8">
        <v>7</v>
      </c>
      <c r="B8" s="14">
        <v>1604062695999</v>
      </c>
      <c r="C8">
        <v>1</v>
      </c>
      <c r="D8">
        <v>28</v>
      </c>
      <c r="E8">
        <v>19</v>
      </c>
      <c r="F8">
        <v>7</v>
      </c>
      <c r="G8" s="12">
        <v>13</v>
      </c>
      <c r="H8">
        <v>413</v>
      </c>
      <c r="I8">
        <v>3</v>
      </c>
      <c r="J8">
        <v>24778</v>
      </c>
      <c r="K8">
        <v>3</v>
      </c>
      <c r="L8" s="1">
        <f t="shared" si="0"/>
        <v>43858</v>
      </c>
      <c r="M8">
        <f>J8*VLOOKUP(I8,PaymentMethods!$A$1:$C$4,3,FALSE)</f>
        <v>0</v>
      </c>
    </row>
    <row r="9" spans="1:13" x14ac:dyDescent="0.25">
      <c r="A9">
        <v>8</v>
      </c>
      <c r="B9" s="14">
        <v>1605110606799</v>
      </c>
      <c r="C9">
        <v>2</v>
      </c>
      <c r="D9">
        <v>4</v>
      </c>
      <c r="E9">
        <v>20</v>
      </c>
      <c r="F9">
        <v>6</v>
      </c>
      <c r="G9" s="12">
        <v>10</v>
      </c>
      <c r="H9">
        <v>1193</v>
      </c>
      <c r="I9">
        <v>3</v>
      </c>
      <c r="J9">
        <v>8530</v>
      </c>
      <c r="K9">
        <v>1</v>
      </c>
      <c r="L9" s="1">
        <f t="shared" si="0"/>
        <v>43865</v>
      </c>
      <c r="M9">
        <f>J9*VLOOKUP(I9,PaymentMethods!$A$1:$C$4,3,FALSE)</f>
        <v>0</v>
      </c>
    </row>
    <row r="10" spans="1:13" x14ac:dyDescent="0.25">
      <c r="A10">
        <v>9</v>
      </c>
      <c r="B10" s="14">
        <v>1606102035299</v>
      </c>
      <c r="C10">
        <v>2</v>
      </c>
      <c r="D10">
        <v>5</v>
      </c>
      <c r="E10">
        <v>12</v>
      </c>
      <c r="F10">
        <v>7</v>
      </c>
      <c r="G10" s="12">
        <v>13</v>
      </c>
      <c r="H10">
        <v>421</v>
      </c>
      <c r="I10">
        <v>3</v>
      </c>
      <c r="J10">
        <v>17146</v>
      </c>
      <c r="K10">
        <v>2</v>
      </c>
      <c r="L10" s="1">
        <f t="shared" si="0"/>
        <v>43866</v>
      </c>
      <c r="M10">
        <f>J10*VLOOKUP(I10,PaymentMethods!$A$1:$C$4,3,FALSE)</f>
        <v>0</v>
      </c>
    </row>
    <row r="11" spans="1:13" x14ac:dyDescent="0.25">
      <c r="A11">
        <v>10</v>
      </c>
      <c r="B11" s="14">
        <v>1607011201699</v>
      </c>
      <c r="C11">
        <v>2</v>
      </c>
      <c r="D11">
        <v>10</v>
      </c>
      <c r="E11">
        <v>15</v>
      </c>
      <c r="F11">
        <v>8</v>
      </c>
      <c r="G11" s="12">
        <v>8</v>
      </c>
      <c r="H11">
        <v>765</v>
      </c>
      <c r="I11">
        <v>2</v>
      </c>
      <c r="J11">
        <v>20992</v>
      </c>
      <c r="K11">
        <v>3</v>
      </c>
      <c r="L11" s="1">
        <f t="shared" si="0"/>
        <v>43871</v>
      </c>
      <c r="M11">
        <f>J11*VLOOKUP(I11,PaymentMethods!$A$1:$C$4,3,FALSE)</f>
        <v>419.84000000000003</v>
      </c>
    </row>
    <row r="12" spans="1:13" x14ac:dyDescent="0.25">
      <c r="A12">
        <v>11</v>
      </c>
      <c r="B12" s="14">
        <v>1609022979399</v>
      </c>
      <c r="C12">
        <v>2</v>
      </c>
      <c r="D12">
        <v>13</v>
      </c>
      <c r="E12">
        <v>17</v>
      </c>
      <c r="F12">
        <v>7</v>
      </c>
      <c r="G12" s="12">
        <v>13</v>
      </c>
      <c r="H12">
        <v>429</v>
      </c>
      <c r="I12">
        <v>3</v>
      </c>
      <c r="J12">
        <v>30302</v>
      </c>
      <c r="K12">
        <v>3</v>
      </c>
      <c r="L12" s="1">
        <f t="shared" si="0"/>
        <v>43874</v>
      </c>
      <c r="M12">
        <f>J12*VLOOKUP(I12,PaymentMethods!$A$1:$C$4,3,FALSE)</f>
        <v>0</v>
      </c>
    </row>
    <row r="13" spans="1:13" x14ac:dyDescent="0.25">
      <c r="A13">
        <v>12</v>
      </c>
      <c r="B13" s="14">
        <v>1610102170599</v>
      </c>
      <c r="C13">
        <v>2</v>
      </c>
      <c r="D13">
        <v>14</v>
      </c>
      <c r="E13">
        <v>12</v>
      </c>
      <c r="F13">
        <v>5</v>
      </c>
      <c r="G13" s="12">
        <v>17</v>
      </c>
      <c r="H13">
        <v>751</v>
      </c>
      <c r="I13">
        <v>3</v>
      </c>
      <c r="J13">
        <v>25737</v>
      </c>
      <c r="K13">
        <v>3</v>
      </c>
      <c r="L13" s="1">
        <f t="shared" si="0"/>
        <v>43875</v>
      </c>
      <c r="M13">
        <f>J13*VLOOKUP(I13,PaymentMethods!$A$1:$C$4,3,FALSE)</f>
        <v>0</v>
      </c>
    </row>
    <row r="14" spans="1:13" x14ac:dyDescent="0.25">
      <c r="A14">
        <v>13</v>
      </c>
      <c r="B14" s="14">
        <v>1611041098699</v>
      </c>
      <c r="C14">
        <v>2</v>
      </c>
      <c r="D14">
        <v>14</v>
      </c>
      <c r="E14">
        <v>13</v>
      </c>
      <c r="F14">
        <v>9</v>
      </c>
      <c r="G14" s="12">
        <v>11</v>
      </c>
      <c r="H14">
        <v>666</v>
      </c>
      <c r="I14">
        <v>1</v>
      </c>
      <c r="J14">
        <v>21313</v>
      </c>
      <c r="K14">
        <v>3</v>
      </c>
      <c r="L14" s="1">
        <f t="shared" si="0"/>
        <v>43875</v>
      </c>
      <c r="M14">
        <f>J14*VLOOKUP(I14,PaymentMethods!$A$1:$C$4,3,FALSE)</f>
        <v>1065.6500000000001</v>
      </c>
    </row>
    <row r="15" spans="1:13" x14ac:dyDescent="0.25">
      <c r="A15">
        <v>14</v>
      </c>
      <c r="B15" s="14">
        <v>1612010757699</v>
      </c>
      <c r="C15">
        <v>2</v>
      </c>
      <c r="D15">
        <v>15</v>
      </c>
      <c r="E15">
        <v>14</v>
      </c>
      <c r="F15">
        <v>10</v>
      </c>
      <c r="G15" s="12">
        <v>4</v>
      </c>
      <c r="H15">
        <v>1127</v>
      </c>
      <c r="I15">
        <v>2</v>
      </c>
      <c r="J15">
        <v>22835</v>
      </c>
      <c r="K15">
        <v>2</v>
      </c>
      <c r="L15" s="1">
        <f t="shared" si="0"/>
        <v>43876</v>
      </c>
      <c r="M15">
        <f>J15*VLOOKUP(I15,PaymentMethods!$A$1:$C$4,3,FALSE)</f>
        <v>456.7</v>
      </c>
    </row>
    <row r="16" spans="1:13" x14ac:dyDescent="0.25">
      <c r="A16">
        <v>15</v>
      </c>
      <c r="B16" s="14">
        <v>1614032660299</v>
      </c>
      <c r="C16">
        <v>2</v>
      </c>
      <c r="D16">
        <v>19</v>
      </c>
      <c r="E16">
        <v>17</v>
      </c>
      <c r="F16">
        <v>4</v>
      </c>
      <c r="G16" s="12">
        <v>18</v>
      </c>
      <c r="H16">
        <v>876</v>
      </c>
      <c r="I16">
        <v>3</v>
      </c>
      <c r="J16">
        <v>24086</v>
      </c>
      <c r="K16">
        <v>3</v>
      </c>
      <c r="L16" s="1">
        <f t="shared" si="0"/>
        <v>43880</v>
      </c>
      <c r="M16">
        <f>J16*VLOOKUP(I16,PaymentMethods!$A$1:$C$4,3,FALSE)</f>
        <v>0</v>
      </c>
    </row>
    <row r="17" spans="1:13" x14ac:dyDescent="0.25">
      <c r="A17">
        <v>16</v>
      </c>
      <c r="B17" s="14">
        <v>1614112085499</v>
      </c>
      <c r="C17">
        <v>2</v>
      </c>
      <c r="D17">
        <v>20</v>
      </c>
      <c r="E17">
        <v>14</v>
      </c>
      <c r="F17">
        <v>11</v>
      </c>
      <c r="G17" s="12">
        <v>19</v>
      </c>
      <c r="H17">
        <v>633</v>
      </c>
      <c r="I17">
        <v>1</v>
      </c>
      <c r="J17">
        <v>24889</v>
      </c>
      <c r="K17">
        <v>3</v>
      </c>
      <c r="L17" s="1">
        <f t="shared" si="0"/>
        <v>43881</v>
      </c>
      <c r="M17">
        <f>J17*VLOOKUP(I17,PaymentMethods!$A$1:$C$4,3,FALSE)</f>
        <v>1244.45</v>
      </c>
    </row>
    <row r="18" spans="1:13" x14ac:dyDescent="0.25">
      <c r="A18">
        <v>17</v>
      </c>
      <c r="B18" s="14">
        <v>1615121607499</v>
      </c>
      <c r="C18">
        <v>2</v>
      </c>
      <c r="D18">
        <v>23</v>
      </c>
      <c r="E18">
        <v>19</v>
      </c>
      <c r="F18">
        <v>6</v>
      </c>
      <c r="G18" s="12">
        <v>10</v>
      </c>
      <c r="H18">
        <v>1212</v>
      </c>
      <c r="I18">
        <v>1</v>
      </c>
      <c r="J18">
        <v>20077</v>
      </c>
      <c r="K18">
        <v>1</v>
      </c>
      <c r="L18" s="1">
        <f t="shared" si="0"/>
        <v>43884</v>
      </c>
      <c r="M18">
        <f>J18*VLOOKUP(I18,PaymentMethods!$A$1:$C$4,3,FALSE)</f>
        <v>1003.85</v>
      </c>
    </row>
    <row r="19" spans="1:13" x14ac:dyDescent="0.25">
      <c r="A19">
        <v>18</v>
      </c>
      <c r="B19" s="14">
        <v>1616050949999</v>
      </c>
      <c r="C19">
        <v>2</v>
      </c>
      <c r="D19">
        <v>25</v>
      </c>
      <c r="E19">
        <v>14</v>
      </c>
      <c r="F19">
        <v>12</v>
      </c>
      <c r="G19" s="12">
        <v>16</v>
      </c>
      <c r="H19">
        <v>511</v>
      </c>
      <c r="I19">
        <v>1</v>
      </c>
      <c r="J19">
        <v>24188</v>
      </c>
      <c r="K19">
        <v>3</v>
      </c>
      <c r="L19" s="1">
        <f t="shared" si="0"/>
        <v>43886</v>
      </c>
      <c r="M19">
        <f>J19*VLOOKUP(I19,PaymentMethods!$A$1:$C$4,3,FALSE)</f>
        <v>1209.4000000000001</v>
      </c>
    </row>
    <row r="20" spans="1:13" x14ac:dyDescent="0.25">
      <c r="A20">
        <v>19</v>
      </c>
      <c r="B20" s="14">
        <v>1616112531499</v>
      </c>
      <c r="C20">
        <v>2</v>
      </c>
      <c r="D20">
        <v>27</v>
      </c>
      <c r="E20">
        <v>11</v>
      </c>
      <c r="F20">
        <v>13</v>
      </c>
      <c r="G20" s="12">
        <v>25</v>
      </c>
      <c r="H20">
        <v>1060</v>
      </c>
      <c r="I20">
        <v>3</v>
      </c>
      <c r="J20">
        <v>12420</v>
      </c>
      <c r="K20">
        <v>2</v>
      </c>
      <c r="L20" s="1">
        <f t="shared" si="0"/>
        <v>43888</v>
      </c>
      <c r="M20">
        <f>J20*VLOOKUP(I20,PaymentMethods!$A$1:$C$4,3,FALSE)</f>
        <v>0</v>
      </c>
    </row>
    <row r="21" spans="1:13" x14ac:dyDescent="0.25">
      <c r="A21">
        <v>20</v>
      </c>
      <c r="B21" s="14">
        <v>1617081484699</v>
      </c>
      <c r="C21">
        <v>3</v>
      </c>
      <c r="D21">
        <v>22</v>
      </c>
      <c r="E21">
        <v>15</v>
      </c>
      <c r="F21">
        <v>14</v>
      </c>
      <c r="G21" s="12">
        <v>12</v>
      </c>
      <c r="H21">
        <v>487</v>
      </c>
      <c r="I21">
        <v>2</v>
      </c>
      <c r="J21">
        <v>13129</v>
      </c>
      <c r="K21">
        <v>2</v>
      </c>
      <c r="L21" s="1">
        <f t="shared" si="0"/>
        <v>43912</v>
      </c>
      <c r="M21">
        <f>J21*VLOOKUP(I21,PaymentMethods!$A$1:$C$4,3,FALSE)</f>
        <v>262.58</v>
      </c>
    </row>
    <row r="22" spans="1:13" x14ac:dyDescent="0.25">
      <c r="A22">
        <v>21</v>
      </c>
      <c r="B22" s="14">
        <v>1617112260199</v>
      </c>
      <c r="C22">
        <v>4</v>
      </c>
      <c r="D22">
        <v>13</v>
      </c>
      <c r="E22">
        <v>16</v>
      </c>
      <c r="F22">
        <v>11</v>
      </c>
      <c r="G22" s="12">
        <v>20</v>
      </c>
      <c r="H22">
        <v>532</v>
      </c>
      <c r="I22">
        <v>2</v>
      </c>
      <c r="J22">
        <v>15582</v>
      </c>
      <c r="K22">
        <v>2</v>
      </c>
      <c r="L22" s="1">
        <f t="shared" si="0"/>
        <v>43934</v>
      </c>
      <c r="M22">
        <f>J22*VLOOKUP(I22,PaymentMethods!$A$1:$C$4,3,FALSE)</f>
        <v>311.64</v>
      </c>
    </row>
    <row r="23" spans="1:13" x14ac:dyDescent="0.25">
      <c r="A23">
        <v>22</v>
      </c>
      <c r="B23" s="14">
        <v>1619082941299</v>
      </c>
      <c r="C23">
        <v>4</v>
      </c>
      <c r="D23">
        <v>21</v>
      </c>
      <c r="E23">
        <v>12</v>
      </c>
      <c r="F23">
        <v>15</v>
      </c>
      <c r="G23" s="12">
        <v>1</v>
      </c>
      <c r="H23">
        <v>834</v>
      </c>
      <c r="I23">
        <v>2</v>
      </c>
      <c r="J23">
        <v>18648</v>
      </c>
      <c r="K23">
        <v>1</v>
      </c>
      <c r="L23" s="1">
        <f t="shared" si="0"/>
        <v>43942</v>
      </c>
      <c r="M23">
        <f>J23*VLOOKUP(I23,PaymentMethods!$A$1:$C$4,3,FALSE)</f>
        <v>372.96</v>
      </c>
    </row>
    <row r="24" spans="1:13" x14ac:dyDescent="0.25">
      <c r="A24">
        <v>23</v>
      </c>
      <c r="B24" s="14">
        <v>1619111007199</v>
      </c>
      <c r="C24">
        <v>4</v>
      </c>
      <c r="D24">
        <v>22</v>
      </c>
      <c r="E24">
        <v>17</v>
      </c>
      <c r="F24">
        <v>14</v>
      </c>
      <c r="G24" s="12">
        <v>12</v>
      </c>
      <c r="H24">
        <v>518</v>
      </c>
      <c r="I24">
        <v>3</v>
      </c>
      <c r="J24">
        <v>19584</v>
      </c>
      <c r="K24">
        <v>2</v>
      </c>
      <c r="L24" s="1">
        <f t="shared" si="0"/>
        <v>43943</v>
      </c>
      <c r="M24">
        <f>J24*VLOOKUP(I24,PaymentMethods!$A$1:$C$4,3,FALSE)</f>
        <v>0</v>
      </c>
    </row>
    <row r="25" spans="1:13" x14ac:dyDescent="0.25">
      <c r="A25">
        <v>24</v>
      </c>
      <c r="B25" s="14">
        <v>1623091860099</v>
      </c>
      <c r="C25">
        <v>4</v>
      </c>
      <c r="D25">
        <v>27</v>
      </c>
      <c r="E25">
        <v>16</v>
      </c>
      <c r="F25">
        <v>5</v>
      </c>
      <c r="G25" s="12">
        <v>17</v>
      </c>
      <c r="H25">
        <v>824</v>
      </c>
      <c r="I25">
        <v>3</v>
      </c>
      <c r="J25">
        <v>15890</v>
      </c>
      <c r="K25">
        <v>2</v>
      </c>
      <c r="L25" s="1">
        <f t="shared" si="0"/>
        <v>43948</v>
      </c>
      <c r="M25">
        <f>J25*VLOOKUP(I25,PaymentMethods!$A$1:$C$4,3,FALSE)</f>
        <v>0</v>
      </c>
    </row>
    <row r="26" spans="1:13" x14ac:dyDescent="0.25">
      <c r="A26">
        <v>25</v>
      </c>
      <c r="B26" s="14">
        <v>1626021986699</v>
      </c>
      <c r="C26">
        <v>4</v>
      </c>
      <c r="D26">
        <v>28</v>
      </c>
      <c r="E26">
        <v>14</v>
      </c>
      <c r="F26">
        <v>10</v>
      </c>
      <c r="G26" s="12">
        <v>4</v>
      </c>
      <c r="H26">
        <v>1200</v>
      </c>
      <c r="I26">
        <v>2</v>
      </c>
      <c r="J26">
        <v>16565</v>
      </c>
      <c r="K26">
        <v>2</v>
      </c>
      <c r="L26" s="1">
        <f t="shared" si="0"/>
        <v>43949</v>
      </c>
      <c r="M26">
        <f>J26*VLOOKUP(I26,PaymentMethods!$A$1:$C$4,3,FALSE)</f>
        <v>331.3</v>
      </c>
    </row>
    <row r="27" spans="1:13" x14ac:dyDescent="0.25">
      <c r="A27">
        <v>26</v>
      </c>
      <c r="B27" s="14">
        <v>1626040814399</v>
      </c>
      <c r="C27">
        <v>5</v>
      </c>
      <c r="D27">
        <v>3</v>
      </c>
      <c r="E27">
        <v>12</v>
      </c>
      <c r="F27">
        <v>10</v>
      </c>
      <c r="G27" s="12">
        <v>4</v>
      </c>
      <c r="H27">
        <v>1205</v>
      </c>
      <c r="I27">
        <v>1</v>
      </c>
      <c r="J27">
        <v>32748</v>
      </c>
      <c r="K27">
        <v>3</v>
      </c>
      <c r="L27" s="1">
        <f t="shared" si="0"/>
        <v>43954</v>
      </c>
      <c r="M27">
        <f>J27*VLOOKUP(I27,PaymentMethods!$A$1:$C$4,3,FALSE)</f>
        <v>1637.4</v>
      </c>
    </row>
    <row r="28" spans="1:13" x14ac:dyDescent="0.25">
      <c r="A28">
        <v>27</v>
      </c>
      <c r="B28" s="14">
        <v>1627092256699</v>
      </c>
      <c r="C28">
        <v>5</v>
      </c>
      <c r="D28">
        <v>8</v>
      </c>
      <c r="E28">
        <v>16</v>
      </c>
      <c r="F28">
        <v>9</v>
      </c>
      <c r="G28" s="12">
        <v>24</v>
      </c>
      <c r="H28">
        <v>683</v>
      </c>
      <c r="I28">
        <v>1</v>
      </c>
      <c r="J28">
        <v>29102</v>
      </c>
      <c r="K28">
        <v>3</v>
      </c>
      <c r="L28" s="1">
        <f t="shared" si="0"/>
        <v>43959</v>
      </c>
      <c r="M28">
        <f>J28*VLOOKUP(I28,PaymentMethods!$A$1:$C$4,3,FALSE)</f>
        <v>1455.1000000000001</v>
      </c>
    </row>
    <row r="29" spans="1:13" x14ac:dyDescent="0.25">
      <c r="A29">
        <v>28</v>
      </c>
      <c r="B29" s="14">
        <v>1627113049199</v>
      </c>
      <c r="C29">
        <v>5</v>
      </c>
      <c r="D29">
        <v>14</v>
      </c>
      <c r="E29">
        <v>19</v>
      </c>
      <c r="F29">
        <v>16</v>
      </c>
      <c r="G29" s="12">
        <v>2</v>
      </c>
      <c r="H29">
        <v>1043</v>
      </c>
      <c r="I29">
        <v>3</v>
      </c>
      <c r="J29">
        <v>18737</v>
      </c>
      <c r="K29">
        <v>2</v>
      </c>
      <c r="L29" s="1">
        <f t="shared" si="0"/>
        <v>43965</v>
      </c>
      <c r="M29">
        <f>J29*VLOOKUP(I29,PaymentMethods!$A$1:$C$4,3,FALSE)</f>
        <v>0</v>
      </c>
    </row>
    <row r="30" spans="1:13" x14ac:dyDescent="0.25">
      <c r="A30">
        <v>29</v>
      </c>
      <c r="B30" s="14">
        <v>1628013004999</v>
      </c>
      <c r="C30">
        <v>5</v>
      </c>
      <c r="D30">
        <v>16</v>
      </c>
      <c r="E30">
        <v>11</v>
      </c>
      <c r="F30">
        <v>11</v>
      </c>
      <c r="G30" s="12">
        <v>20</v>
      </c>
      <c r="H30">
        <v>565</v>
      </c>
      <c r="I30">
        <v>1</v>
      </c>
      <c r="J30">
        <v>26925</v>
      </c>
      <c r="K30">
        <v>3</v>
      </c>
      <c r="L30" s="1">
        <f t="shared" si="0"/>
        <v>43967</v>
      </c>
      <c r="M30">
        <f>J30*VLOOKUP(I30,PaymentMethods!$A$1:$C$4,3,FALSE)</f>
        <v>1346.25</v>
      </c>
    </row>
    <row r="31" spans="1:13" x14ac:dyDescent="0.25">
      <c r="A31">
        <v>30</v>
      </c>
      <c r="B31" s="14">
        <v>1628060333499</v>
      </c>
      <c r="C31">
        <v>5</v>
      </c>
      <c r="D31">
        <v>21</v>
      </c>
      <c r="E31">
        <v>20</v>
      </c>
      <c r="F31">
        <v>16</v>
      </c>
      <c r="G31" s="12">
        <v>6</v>
      </c>
      <c r="H31">
        <v>651</v>
      </c>
      <c r="I31">
        <v>2</v>
      </c>
      <c r="J31">
        <v>12002</v>
      </c>
      <c r="K31">
        <v>2</v>
      </c>
      <c r="L31" s="1">
        <f t="shared" si="0"/>
        <v>43972</v>
      </c>
      <c r="M31">
        <f>J31*VLOOKUP(I31,PaymentMethods!$A$1:$C$4,3,FALSE)</f>
        <v>240.04</v>
      </c>
    </row>
    <row r="32" spans="1:13" x14ac:dyDescent="0.25">
      <c r="A32">
        <v>31</v>
      </c>
      <c r="B32" s="14">
        <v>1628110602099</v>
      </c>
      <c r="C32">
        <v>5</v>
      </c>
      <c r="D32">
        <v>23</v>
      </c>
      <c r="E32">
        <v>18</v>
      </c>
      <c r="F32">
        <v>8</v>
      </c>
      <c r="G32" s="12">
        <v>22</v>
      </c>
      <c r="H32">
        <v>1379</v>
      </c>
      <c r="I32">
        <v>1</v>
      </c>
      <c r="J32">
        <v>20581</v>
      </c>
      <c r="K32">
        <v>3</v>
      </c>
      <c r="L32" s="1">
        <f t="shared" si="0"/>
        <v>43974</v>
      </c>
      <c r="M32">
        <f>J32*VLOOKUP(I32,PaymentMethods!$A$1:$C$4,3,FALSE)</f>
        <v>1029.05</v>
      </c>
    </row>
    <row r="33" spans="1:13" x14ac:dyDescent="0.25">
      <c r="A33">
        <v>32</v>
      </c>
      <c r="B33" s="14">
        <v>1631020674499</v>
      </c>
      <c r="C33">
        <v>5</v>
      </c>
      <c r="D33">
        <v>24</v>
      </c>
      <c r="E33">
        <v>16</v>
      </c>
      <c r="F33">
        <v>12</v>
      </c>
      <c r="G33" s="12">
        <v>15</v>
      </c>
      <c r="H33">
        <v>676</v>
      </c>
      <c r="I33">
        <v>1</v>
      </c>
      <c r="J33">
        <v>17499</v>
      </c>
      <c r="K33">
        <v>2</v>
      </c>
      <c r="L33" s="1">
        <f t="shared" si="0"/>
        <v>43975</v>
      </c>
      <c r="M33">
        <f>J33*VLOOKUP(I33,PaymentMethods!$A$1:$C$4,3,FALSE)</f>
        <v>874.95</v>
      </c>
    </row>
    <row r="34" spans="1:13" x14ac:dyDescent="0.25">
      <c r="A34">
        <v>33</v>
      </c>
      <c r="B34" s="14">
        <v>1631050167399</v>
      </c>
      <c r="C34">
        <v>6</v>
      </c>
      <c r="D34">
        <v>5</v>
      </c>
      <c r="E34">
        <v>13</v>
      </c>
      <c r="F34">
        <v>11</v>
      </c>
      <c r="G34" s="12">
        <v>19</v>
      </c>
      <c r="H34">
        <v>739</v>
      </c>
      <c r="I34">
        <v>3</v>
      </c>
      <c r="J34">
        <v>27550</v>
      </c>
      <c r="K34">
        <v>3</v>
      </c>
      <c r="L34" s="1">
        <f t="shared" si="0"/>
        <v>43987</v>
      </c>
      <c r="M34">
        <f>J34*VLOOKUP(I34,PaymentMethods!$A$1:$C$4,3,FALSE)</f>
        <v>0</v>
      </c>
    </row>
    <row r="35" spans="1:13" x14ac:dyDescent="0.25">
      <c r="A35">
        <v>34</v>
      </c>
      <c r="B35" s="14">
        <v>1631062415099</v>
      </c>
      <c r="C35">
        <v>6</v>
      </c>
      <c r="D35">
        <v>8</v>
      </c>
      <c r="E35">
        <v>11</v>
      </c>
      <c r="F35">
        <v>12</v>
      </c>
      <c r="G35" s="12">
        <v>15</v>
      </c>
      <c r="H35">
        <v>691</v>
      </c>
      <c r="I35">
        <v>1</v>
      </c>
      <c r="J35">
        <v>17850</v>
      </c>
      <c r="K35">
        <v>2</v>
      </c>
      <c r="L35" s="1">
        <f t="shared" si="0"/>
        <v>43990</v>
      </c>
      <c r="M35">
        <f>J35*VLOOKUP(I35,PaymentMethods!$A$1:$C$4,3,FALSE)</f>
        <v>892.5</v>
      </c>
    </row>
    <row r="36" spans="1:13" x14ac:dyDescent="0.25">
      <c r="A36">
        <v>35</v>
      </c>
      <c r="B36" s="14">
        <v>1633100659599</v>
      </c>
      <c r="C36">
        <v>6</v>
      </c>
      <c r="D36">
        <v>16</v>
      </c>
      <c r="E36">
        <v>19</v>
      </c>
      <c r="F36">
        <v>13</v>
      </c>
      <c r="G36" s="12">
        <v>3</v>
      </c>
      <c r="H36">
        <v>1491</v>
      </c>
      <c r="I36">
        <v>1</v>
      </c>
      <c r="J36">
        <v>10321</v>
      </c>
      <c r="K36">
        <v>2</v>
      </c>
      <c r="L36" s="1">
        <f t="shared" si="0"/>
        <v>43998</v>
      </c>
      <c r="M36">
        <f>J36*VLOOKUP(I36,PaymentMethods!$A$1:$C$4,3,FALSE)</f>
        <v>516.05000000000007</v>
      </c>
    </row>
    <row r="37" spans="1:13" x14ac:dyDescent="0.25">
      <c r="A37">
        <v>36</v>
      </c>
      <c r="B37" s="14">
        <v>1634012887399</v>
      </c>
      <c r="C37">
        <v>6</v>
      </c>
      <c r="D37">
        <v>18</v>
      </c>
      <c r="E37">
        <v>20</v>
      </c>
      <c r="F37">
        <v>16</v>
      </c>
      <c r="G37" s="12">
        <v>6</v>
      </c>
      <c r="H37">
        <v>679</v>
      </c>
      <c r="I37">
        <v>3</v>
      </c>
      <c r="J37">
        <v>14338</v>
      </c>
      <c r="K37">
        <v>2</v>
      </c>
      <c r="L37" s="1">
        <f t="shared" si="0"/>
        <v>44000</v>
      </c>
      <c r="M37">
        <f>J37*VLOOKUP(I37,PaymentMethods!$A$1:$C$4,3,FALSE)</f>
        <v>0</v>
      </c>
    </row>
    <row r="38" spans="1:13" x14ac:dyDescent="0.25">
      <c r="A38">
        <v>37</v>
      </c>
      <c r="B38" s="14">
        <v>1634062455599</v>
      </c>
      <c r="C38">
        <v>6</v>
      </c>
      <c r="D38">
        <v>21</v>
      </c>
      <c r="E38">
        <v>18</v>
      </c>
      <c r="F38">
        <v>3</v>
      </c>
      <c r="G38" s="12">
        <v>8</v>
      </c>
      <c r="H38">
        <v>897</v>
      </c>
      <c r="I38">
        <v>2</v>
      </c>
      <c r="J38">
        <v>19521</v>
      </c>
      <c r="K38">
        <v>2</v>
      </c>
      <c r="L38" s="1">
        <f t="shared" si="0"/>
        <v>44003</v>
      </c>
      <c r="M38">
        <f>J38*VLOOKUP(I38,PaymentMethods!$A$1:$C$4,3,FALSE)</f>
        <v>390.42</v>
      </c>
    </row>
    <row r="39" spans="1:13" x14ac:dyDescent="0.25">
      <c r="A39">
        <v>38</v>
      </c>
      <c r="B39" s="14">
        <v>1635022621499</v>
      </c>
      <c r="C39">
        <v>6</v>
      </c>
      <c r="D39">
        <v>23</v>
      </c>
      <c r="E39">
        <v>14</v>
      </c>
      <c r="F39">
        <v>2</v>
      </c>
      <c r="G39" s="12">
        <v>7</v>
      </c>
      <c r="H39">
        <v>1031</v>
      </c>
      <c r="I39">
        <v>3</v>
      </c>
      <c r="J39">
        <v>16338</v>
      </c>
      <c r="K39">
        <v>1</v>
      </c>
      <c r="L39" s="1">
        <f t="shared" si="0"/>
        <v>44005</v>
      </c>
      <c r="M39">
        <f>J39*VLOOKUP(I39,PaymentMethods!$A$1:$C$4,3,FALSE)</f>
        <v>0</v>
      </c>
    </row>
    <row r="40" spans="1:13" x14ac:dyDescent="0.25">
      <c r="A40">
        <v>39</v>
      </c>
      <c r="B40" s="14">
        <v>1635121367699</v>
      </c>
      <c r="C40">
        <v>6</v>
      </c>
      <c r="D40">
        <v>24</v>
      </c>
      <c r="E40">
        <v>11</v>
      </c>
      <c r="F40">
        <v>8</v>
      </c>
      <c r="G40" s="12">
        <v>22</v>
      </c>
      <c r="H40">
        <v>1411</v>
      </c>
      <c r="I40">
        <v>2</v>
      </c>
      <c r="J40">
        <v>22327</v>
      </c>
      <c r="K40">
        <v>3</v>
      </c>
      <c r="L40" s="1">
        <f t="shared" si="0"/>
        <v>44006</v>
      </c>
      <c r="M40">
        <f>J40*VLOOKUP(I40,PaymentMethods!$A$1:$C$4,3,FALSE)</f>
        <v>446.54</v>
      </c>
    </row>
    <row r="41" spans="1:13" x14ac:dyDescent="0.25">
      <c r="A41">
        <v>40</v>
      </c>
      <c r="B41" s="14">
        <v>1636062973999</v>
      </c>
      <c r="C41">
        <v>6</v>
      </c>
      <c r="D41">
        <v>28</v>
      </c>
      <c r="E41">
        <v>11</v>
      </c>
      <c r="F41">
        <v>9</v>
      </c>
      <c r="G41" s="12">
        <v>11</v>
      </c>
      <c r="H41">
        <v>801</v>
      </c>
      <c r="I41">
        <v>1</v>
      </c>
      <c r="J41">
        <v>21793</v>
      </c>
      <c r="K41">
        <v>2</v>
      </c>
      <c r="L41" s="1">
        <f t="shared" si="0"/>
        <v>44010</v>
      </c>
      <c r="M41">
        <f>J41*VLOOKUP(I41,PaymentMethods!$A$1:$C$4,3,FALSE)</f>
        <v>1089.6500000000001</v>
      </c>
    </row>
    <row r="42" spans="1:13" x14ac:dyDescent="0.25">
      <c r="A42">
        <v>41</v>
      </c>
      <c r="B42" s="14">
        <v>1639030893799</v>
      </c>
      <c r="C42">
        <v>7</v>
      </c>
      <c r="D42">
        <v>4</v>
      </c>
      <c r="E42">
        <v>20</v>
      </c>
      <c r="F42">
        <v>14</v>
      </c>
      <c r="G42" s="12">
        <v>12</v>
      </c>
      <c r="H42">
        <v>591</v>
      </c>
      <c r="I42">
        <v>3</v>
      </c>
      <c r="J42">
        <v>23775</v>
      </c>
      <c r="K42">
        <v>3</v>
      </c>
      <c r="L42" s="1">
        <f t="shared" si="0"/>
        <v>44016</v>
      </c>
      <c r="M42">
        <f>J42*VLOOKUP(I42,PaymentMethods!$A$1:$C$4,3,FALSE)</f>
        <v>0</v>
      </c>
    </row>
    <row r="43" spans="1:13" x14ac:dyDescent="0.25">
      <c r="A43">
        <v>42</v>
      </c>
      <c r="B43" s="14">
        <v>1639101497999</v>
      </c>
      <c r="C43">
        <v>7</v>
      </c>
      <c r="D43">
        <v>8</v>
      </c>
      <c r="E43">
        <v>10</v>
      </c>
      <c r="F43">
        <v>16</v>
      </c>
      <c r="G43" s="12">
        <v>6</v>
      </c>
      <c r="H43">
        <v>699</v>
      </c>
      <c r="I43">
        <v>2</v>
      </c>
      <c r="J43">
        <v>13653</v>
      </c>
      <c r="K43">
        <v>2</v>
      </c>
      <c r="L43" s="1">
        <f t="shared" si="0"/>
        <v>44020</v>
      </c>
      <c r="M43">
        <f>J43*VLOOKUP(I43,PaymentMethods!$A$1:$C$4,3,FALSE)</f>
        <v>273.06</v>
      </c>
    </row>
    <row r="44" spans="1:13" x14ac:dyDescent="0.25">
      <c r="A44">
        <v>43</v>
      </c>
      <c r="B44" s="14">
        <v>1640060482199</v>
      </c>
      <c r="C44">
        <v>7</v>
      </c>
      <c r="D44">
        <v>12</v>
      </c>
      <c r="E44">
        <v>11</v>
      </c>
      <c r="F44">
        <v>2</v>
      </c>
      <c r="G44" s="12">
        <v>7</v>
      </c>
      <c r="H44">
        <v>1050</v>
      </c>
      <c r="I44">
        <v>3</v>
      </c>
      <c r="J44">
        <v>26863</v>
      </c>
      <c r="K44">
        <v>2</v>
      </c>
      <c r="L44" s="1">
        <f t="shared" si="0"/>
        <v>44024</v>
      </c>
      <c r="M44">
        <f>J44*VLOOKUP(I44,PaymentMethods!$A$1:$C$4,3,FALSE)</f>
        <v>0</v>
      </c>
    </row>
    <row r="45" spans="1:13" x14ac:dyDescent="0.25">
      <c r="A45">
        <v>44</v>
      </c>
      <c r="B45" s="14">
        <v>1641121145299</v>
      </c>
      <c r="C45">
        <v>7</v>
      </c>
      <c r="D45">
        <v>12</v>
      </c>
      <c r="E45">
        <v>14</v>
      </c>
      <c r="F45">
        <v>10</v>
      </c>
      <c r="G45" s="12">
        <v>9</v>
      </c>
      <c r="H45">
        <v>1196</v>
      </c>
      <c r="I45">
        <v>1</v>
      </c>
      <c r="J45">
        <v>16920</v>
      </c>
      <c r="K45">
        <v>2</v>
      </c>
      <c r="L45" s="1">
        <f t="shared" si="0"/>
        <v>44024</v>
      </c>
      <c r="M45">
        <f>J45*VLOOKUP(I45,PaymentMethods!$A$1:$C$4,3,FALSE)</f>
        <v>846</v>
      </c>
    </row>
    <row r="46" spans="1:13" x14ac:dyDescent="0.25">
      <c r="A46">
        <v>45</v>
      </c>
      <c r="B46" s="14">
        <v>1643091651399</v>
      </c>
      <c r="C46">
        <v>7</v>
      </c>
      <c r="D46">
        <v>13</v>
      </c>
      <c r="E46">
        <v>14</v>
      </c>
      <c r="F46">
        <v>8</v>
      </c>
      <c r="G46" s="12">
        <v>22</v>
      </c>
      <c r="H46">
        <v>1430</v>
      </c>
      <c r="I46">
        <v>3</v>
      </c>
      <c r="J46">
        <v>14575</v>
      </c>
      <c r="K46">
        <v>2</v>
      </c>
      <c r="L46" s="1">
        <f t="shared" si="0"/>
        <v>44025</v>
      </c>
      <c r="M46">
        <f>J46*VLOOKUP(I46,PaymentMethods!$A$1:$C$4,3,FALSE)</f>
        <v>0</v>
      </c>
    </row>
    <row r="47" spans="1:13" x14ac:dyDescent="0.25">
      <c r="A47">
        <v>46</v>
      </c>
      <c r="B47" s="14">
        <v>1647012531399</v>
      </c>
      <c r="C47">
        <v>7</v>
      </c>
      <c r="D47">
        <v>14</v>
      </c>
      <c r="E47">
        <v>13</v>
      </c>
      <c r="F47">
        <v>7</v>
      </c>
      <c r="G47" s="12">
        <v>21</v>
      </c>
      <c r="H47">
        <v>1435</v>
      </c>
      <c r="I47">
        <v>3</v>
      </c>
      <c r="J47">
        <v>19080</v>
      </c>
      <c r="K47">
        <v>2</v>
      </c>
      <c r="L47" s="1">
        <f t="shared" si="0"/>
        <v>44026</v>
      </c>
      <c r="M47">
        <f>J47*VLOOKUP(I47,PaymentMethods!$A$1:$C$4,3,FALSE)</f>
        <v>0</v>
      </c>
    </row>
    <row r="48" spans="1:13" x14ac:dyDescent="0.25">
      <c r="A48">
        <v>47</v>
      </c>
      <c r="B48" s="14">
        <v>1647031239799</v>
      </c>
      <c r="C48">
        <v>7</v>
      </c>
      <c r="D48">
        <v>16</v>
      </c>
      <c r="E48">
        <v>16</v>
      </c>
      <c r="F48">
        <v>2</v>
      </c>
      <c r="G48" s="12">
        <v>7</v>
      </c>
      <c r="H48">
        <v>1054</v>
      </c>
      <c r="I48">
        <v>1</v>
      </c>
      <c r="J48">
        <v>22285</v>
      </c>
      <c r="K48">
        <v>3</v>
      </c>
      <c r="L48" s="1">
        <f t="shared" si="0"/>
        <v>44028</v>
      </c>
      <c r="M48">
        <f>J48*VLOOKUP(I48,PaymentMethods!$A$1:$C$4,3,FALSE)</f>
        <v>1114.25</v>
      </c>
    </row>
    <row r="49" spans="1:13" x14ac:dyDescent="0.25">
      <c r="A49">
        <v>48</v>
      </c>
      <c r="B49" s="14">
        <v>1649112167999</v>
      </c>
      <c r="C49">
        <v>7</v>
      </c>
      <c r="D49">
        <v>26</v>
      </c>
      <c r="E49">
        <v>18</v>
      </c>
      <c r="F49">
        <v>7</v>
      </c>
      <c r="G49" s="12">
        <v>21</v>
      </c>
      <c r="H49">
        <v>1447</v>
      </c>
      <c r="I49">
        <v>1</v>
      </c>
      <c r="J49">
        <v>24848</v>
      </c>
      <c r="K49">
        <v>2</v>
      </c>
      <c r="L49" s="1">
        <f t="shared" si="0"/>
        <v>44038</v>
      </c>
      <c r="M49">
        <f>J49*VLOOKUP(I49,PaymentMethods!$A$1:$C$4,3,FALSE)</f>
        <v>1242.4000000000001</v>
      </c>
    </row>
    <row r="50" spans="1:13" x14ac:dyDescent="0.25">
      <c r="A50">
        <v>49</v>
      </c>
      <c r="B50" s="14">
        <v>1650010854499</v>
      </c>
      <c r="C50">
        <v>8</v>
      </c>
      <c r="D50">
        <v>1</v>
      </c>
      <c r="E50">
        <v>13</v>
      </c>
      <c r="F50">
        <v>6</v>
      </c>
      <c r="G50" s="12">
        <v>10</v>
      </c>
      <c r="H50">
        <v>1372</v>
      </c>
      <c r="I50">
        <v>2</v>
      </c>
      <c r="J50">
        <v>20251</v>
      </c>
      <c r="K50">
        <v>2</v>
      </c>
      <c r="L50" s="1">
        <f t="shared" si="0"/>
        <v>44044</v>
      </c>
      <c r="M50">
        <f>J50*VLOOKUP(I50,PaymentMethods!$A$1:$C$4,3,FALSE)</f>
        <v>405.02</v>
      </c>
    </row>
    <row r="51" spans="1:13" x14ac:dyDescent="0.25">
      <c r="A51">
        <v>50</v>
      </c>
      <c r="B51" s="14">
        <v>1650020547999</v>
      </c>
      <c r="C51">
        <v>8</v>
      </c>
      <c r="D51">
        <v>1</v>
      </c>
      <c r="E51">
        <v>16</v>
      </c>
      <c r="F51">
        <v>13</v>
      </c>
      <c r="G51" s="12">
        <v>25</v>
      </c>
      <c r="H51">
        <v>1216</v>
      </c>
      <c r="I51">
        <v>3</v>
      </c>
      <c r="J51">
        <v>22593</v>
      </c>
      <c r="K51">
        <v>3</v>
      </c>
      <c r="L51" s="1">
        <f t="shared" si="0"/>
        <v>44044</v>
      </c>
      <c r="M51">
        <f>J51*VLOOKUP(I51,PaymentMethods!$A$1:$C$4,3,FALSE)</f>
        <v>0</v>
      </c>
    </row>
    <row r="52" spans="1:13" x14ac:dyDescent="0.25">
      <c r="A52">
        <v>51</v>
      </c>
      <c r="B52" s="14">
        <v>1650030982099</v>
      </c>
      <c r="C52">
        <v>8</v>
      </c>
      <c r="D52">
        <v>3</v>
      </c>
      <c r="E52">
        <v>14</v>
      </c>
      <c r="F52">
        <v>17</v>
      </c>
      <c r="G52" s="12">
        <v>14</v>
      </c>
      <c r="H52">
        <v>1245</v>
      </c>
      <c r="I52">
        <v>3</v>
      </c>
      <c r="J52">
        <v>16277</v>
      </c>
      <c r="K52">
        <v>2</v>
      </c>
      <c r="L52" s="1">
        <f t="shared" si="0"/>
        <v>44046</v>
      </c>
      <c r="M52">
        <f>J52*VLOOKUP(I52,PaymentMethods!$A$1:$C$4,3,FALSE)</f>
        <v>0</v>
      </c>
    </row>
    <row r="53" spans="1:13" x14ac:dyDescent="0.25">
      <c r="A53">
        <v>52</v>
      </c>
      <c r="B53" s="14">
        <v>1651110561099</v>
      </c>
      <c r="C53">
        <v>8</v>
      </c>
      <c r="D53">
        <v>7</v>
      </c>
      <c r="E53">
        <v>14</v>
      </c>
      <c r="F53">
        <v>12</v>
      </c>
      <c r="G53" s="12">
        <v>16</v>
      </c>
      <c r="H53">
        <v>675</v>
      </c>
      <c r="I53">
        <v>3</v>
      </c>
      <c r="J53">
        <v>14564</v>
      </c>
      <c r="K53">
        <v>2</v>
      </c>
      <c r="L53" s="1">
        <f t="shared" si="0"/>
        <v>44050</v>
      </c>
      <c r="M53">
        <f>J53*VLOOKUP(I53,PaymentMethods!$A$1:$C$4,3,FALSE)</f>
        <v>0</v>
      </c>
    </row>
    <row r="54" spans="1:13" x14ac:dyDescent="0.25">
      <c r="A54">
        <v>53</v>
      </c>
      <c r="B54" s="14">
        <v>1651122458399</v>
      </c>
      <c r="C54">
        <v>8</v>
      </c>
      <c r="D54">
        <v>15</v>
      </c>
      <c r="E54">
        <v>10</v>
      </c>
      <c r="F54">
        <v>1</v>
      </c>
      <c r="G54" s="12">
        <v>25</v>
      </c>
      <c r="H54">
        <v>1230</v>
      </c>
      <c r="I54">
        <v>3</v>
      </c>
      <c r="J54">
        <v>19574</v>
      </c>
      <c r="K54">
        <v>2</v>
      </c>
      <c r="L54" s="1">
        <f t="shared" si="0"/>
        <v>44058</v>
      </c>
      <c r="M54">
        <f>J54*VLOOKUP(I54,PaymentMethods!$A$1:$C$4,3,FALSE)</f>
        <v>0</v>
      </c>
    </row>
    <row r="55" spans="1:13" x14ac:dyDescent="0.25">
      <c r="A55">
        <v>54</v>
      </c>
      <c r="B55" s="14">
        <v>1652052691499</v>
      </c>
      <c r="C55">
        <v>8</v>
      </c>
      <c r="D55">
        <v>17</v>
      </c>
      <c r="E55">
        <v>15</v>
      </c>
      <c r="F55">
        <v>5</v>
      </c>
      <c r="G55" s="12">
        <v>17</v>
      </c>
      <c r="H55">
        <v>936</v>
      </c>
      <c r="I55">
        <v>1</v>
      </c>
      <c r="J55">
        <v>7293</v>
      </c>
      <c r="K55">
        <v>1</v>
      </c>
      <c r="L55" s="1">
        <f t="shared" si="0"/>
        <v>44060</v>
      </c>
      <c r="M55">
        <f>J55*VLOOKUP(I55,PaymentMethods!$A$1:$C$4,3,FALSE)</f>
        <v>364.65000000000003</v>
      </c>
    </row>
    <row r="56" spans="1:13" x14ac:dyDescent="0.25">
      <c r="A56">
        <v>55</v>
      </c>
      <c r="B56" s="14">
        <v>1653013082699</v>
      </c>
      <c r="C56">
        <v>8</v>
      </c>
      <c r="D56">
        <v>21</v>
      </c>
      <c r="E56">
        <v>10</v>
      </c>
      <c r="F56">
        <v>5</v>
      </c>
      <c r="G56" s="12">
        <v>17</v>
      </c>
      <c r="H56">
        <v>940</v>
      </c>
      <c r="I56">
        <v>3</v>
      </c>
      <c r="J56">
        <v>14046</v>
      </c>
      <c r="K56">
        <v>2</v>
      </c>
      <c r="L56" s="1">
        <f t="shared" si="0"/>
        <v>44064</v>
      </c>
      <c r="M56">
        <f>J56*VLOOKUP(I56,PaymentMethods!$A$1:$C$4,3,FALSE)</f>
        <v>0</v>
      </c>
    </row>
    <row r="57" spans="1:13" x14ac:dyDescent="0.25">
      <c r="A57">
        <v>56</v>
      </c>
      <c r="B57" s="14">
        <v>1655072825799</v>
      </c>
      <c r="C57">
        <v>8</v>
      </c>
      <c r="D57">
        <v>21</v>
      </c>
      <c r="E57">
        <v>15</v>
      </c>
      <c r="F57">
        <v>4</v>
      </c>
      <c r="G57" s="12">
        <v>18</v>
      </c>
      <c r="H57">
        <v>1060</v>
      </c>
      <c r="I57">
        <v>2</v>
      </c>
      <c r="J57">
        <v>24027</v>
      </c>
      <c r="K57">
        <v>3</v>
      </c>
      <c r="L57" s="1">
        <f t="shared" si="0"/>
        <v>44064</v>
      </c>
      <c r="M57">
        <f>J57*VLOOKUP(I57,PaymentMethods!$A$1:$C$4,3,FALSE)</f>
        <v>480.54</v>
      </c>
    </row>
    <row r="58" spans="1:13" x14ac:dyDescent="0.25">
      <c r="A58">
        <v>57</v>
      </c>
      <c r="B58" s="14">
        <v>1655081806399</v>
      </c>
      <c r="C58">
        <v>8</v>
      </c>
      <c r="D58">
        <v>23</v>
      </c>
      <c r="E58">
        <v>10</v>
      </c>
      <c r="F58">
        <v>12</v>
      </c>
      <c r="G58" s="12">
        <v>15</v>
      </c>
      <c r="H58">
        <v>767</v>
      </c>
      <c r="I58">
        <v>3</v>
      </c>
      <c r="J58">
        <v>21158</v>
      </c>
      <c r="K58">
        <v>3</v>
      </c>
      <c r="L58" s="1">
        <f t="shared" si="0"/>
        <v>44066</v>
      </c>
      <c r="M58">
        <f>J58*VLOOKUP(I58,PaymentMethods!$A$1:$C$4,3,FALSE)</f>
        <v>0</v>
      </c>
    </row>
    <row r="59" spans="1:13" x14ac:dyDescent="0.25">
      <c r="A59">
        <v>58</v>
      </c>
      <c r="B59" s="14">
        <v>1655102577599</v>
      </c>
      <c r="C59">
        <v>8</v>
      </c>
      <c r="D59">
        <v>26</v>
      </c>
      <c r="E59">
        <v>20</v>
      </c>
      <c r="F59">
        <v>3</v>
      </c>
      <c r="G59" s="12">
        <v>23</v>
      </c>
      <c r="H59">
        <v>592</v>
      </c>
      <c r="I59">
        <v>3</v>
      </c>
      <c r="J59">
        <v>25928</v>
      </c>
      <c r="K59">
        <v>3</v>
      </c>
      <c r="L59" s="1">
        <f t="shared" si="0"/>
        <v>44069</v>
      </c>
      <c r="M59">
        <f>J59*VLOOKUP(I59,PaymentMethods!$A$1:$C$4,3,FALSE)</f>
        <v>0</v>
      </c>
    </row>
    <row r="60" spans="1:13" x14ac:dyDescent="0.25">
      <c r="A60">
        <v>59</v>
      </c>
      <c r="B60" s="14">
        <v>1655111901899</v>
      </c>
      <c r="C60">
        <v>9</v>
      </c>
      <c r="D60">
        <v>2</v>
      </c>
      <c r="E60">
        <v>12</v>
      </c>
      <c r="F60">
        <v>9</v>
      </c>
      <c r="G60" s="12">
        <v>11</v>
      </c>
      <c r="H60">
        <v>867</v>
      </c>
      <c r="I60">
        <v>2</v>
      </c>
      <c r="J60">
        <v>11136</v>
      </c>
      <c r="K60">
        <v>1</v>
      </c>
      <c r="L60" s="1">
        <f t="shared" si="0"/>
        <v>44076</v>
      </c>
      <c r="M60">
        <f>J60*VLOOKUP(I60,PaymentMethods!$A$1:$C$4,3,FALSE)</f>
        <v>222.72</v>
      </c>
    </row>
    <row r="61" spans="1:13" x14ac:dyDescent="0.25">
      <c r="A61">
        <v>60</v>
      </c>
      <c r="B61" s="14">
        <v>1660070401899</v>
      </c>
      <c r="C61">
        <v>9</v>
      </c>
      <c r="D61">
        <v>4</v>
      </c>
      <c r="E61">
        <v>14</v>
      </c>
      <c r="F61">
        <v>1</v>
      </c>
      <c r="G61" s="12">
        <v>25</v>
      </c>
      <c r="H61">
        <v>1250</v>
      </c>
      <c r="I61">
        <v>3</v>
      </c>
      <c r="J61">
        <v>20528</v>
      </c>
      <c r="K61">
        <v>3</v>
      </c>
      <c r="L61" s="1">
        <f t="shared" si="0"/>
        <v>44078</v>
      </c>
      <c r="M61">
        <f>J61*VLOOKUP(I61,PaymentMethods!$A$1:$C$4,3,FALSE)</f>
        <v>0</v>
      </c>
    </row>
    <row r="62" spans="1:13" x14ac:dyDescent="0.25">
      <c r="A62">
        <v>61</v>
      </c>
      <c r="B62" s="14">
        <v>1661040888299</v>
      </c>
      <c r="C62">
        <v>9</v>
      </c>
      <c r="D62">
        <v>7</v>
      </c>
      <c r="E62">
        <v>19</v>
      </c>
      <c r="F62">
        <v>9</v>
      </c>
      <c r="G62" s="12">
        <v>11</v>
      </c>
      <c r="H62">
        <v>872</v>
      </c>
      <c r="I62">
        <v>3</v>
      </c>
      <c r="J62">
        <v>24366</v>
      </c>
      <c r="K62">
        <v>2</v>
      </c>
      <c r="L62" s="1">
        <f t="shared" si="0"/>
        <v>44081</v>
      </c>
      <c r="M62">
        <f>J62*VLOOKUP(I62,PaymentMethods!$A$1:$C$4,3,FALSE)</f>
        <v>0</v>
      </c>
    </row>
    <row r="63" spans="1:13" x14ac:dyDescent="0.25">
      <c r="A63">
        <v>62</v>
      </c>
      <c r="B63" s="14">
        <v>1664043063399</v>
      </c>
      <c r="C63">
        <v>9</v>
      </c>
      <c r="D63">
        <v>9</v>
      </c>
      <c r="E63">
        <v>12</v>
      </c>
      <c r="F63">
        <v>6</v>
      </c>
      <c r="G63" s="12">
        <v>20</v>
      </c>
      <c r="H63">
        <v>681</v>
      </c>
      <c r="I63">
        <v>2</v>
      </c>
      <c r="J63">
        <v>22231</v>
      </c>
      <c r="K63">
        <v>2</v>
      </c>
      <c r="L63" s="1">
        <f t="shared" si="0"/>
        <v>44083</v>
      </c>
      <c r="M63">
        <f>J63*VLOOKUP(I63,PaymentMethods!$A$1:$C$4,3,FALSE)</f>
        <v>444.62</v>
      </c>
    </row>
    <row r="64" spans="1:13" x14ac:dyDescent="0.25">
      <c r="A64">
        <v>63</v>
      </c>
      <c r="B64" s="14">
        <v>1665100949599</v>
      </c>
      <c r="C64">
        <v>9</v>
      </c>
      <c r="D64">
        <v>13</v>
      </c>
      <c r="E64">
        <v>17</v>
      </c>
      <c r="F64">
        <v>12</v>
      </c>
      <c r="G64" s="12">
        <v>15</v>
      </c>
      <c r="H64">
        <v>788</v>
      </c>
      <c r="I64">
        <v>1</v>
      </c>
      <c r="J64">
        <v>10948</v>
      </c>
      <c r="K64">
        <v>1</v>
      </c>
      <c r="L64" s="1">
        <f t="shared" si="0"/>
        <v>44087</v>
      </c>
      <c r="M64">
        <f>J64*VLOOKUP(I64,PaymentMethods!$A$1:$C$4,3,FALSE)</f>
        <v>547.4</v>
      </c>
    </row>
    <row r="65" spans="1:13" x14ac:dyDescent="0.25">
      <c r="A65">
        <v>64</v>
      </c>
      <c r="B65" s="14">
        <v>1666022127299</v>
      </c>
      <c r="C65">
        <v>9</v>
      </c>
      <c r="D65">
        <v>15</v>
      </c>
      <c r="E65">
        <v>16</v>
      </c>
      <c r="F65">
        <v>16</v>
      </c>
      <c r="G65" s="12">
        <v>2</v>
      </c>
      <c r="H65">
        <v>1167</v>
      </c>
      <c r="I65">
        <v>1</v>
      </c>
      <c r="J65">
        <v>11888</v>
      </c>
      <c r="K65">
        <v>2</v>
      </c>
      <c r="L65" s="1">
        <f t="shared" si="0"/>
        <v>44089</v>
      </c>
      <c r="M65">
        <f>J65*VLOOKUP(I65,PaymentMethods!$A$1:$C$4,3,FALSE)</f>
        <v>594.4</v>
      </c>
    </row>
    <row r="66" spans="1:13" x14ac:dyDescent="0.25">
      <c r="A66">
        <v>65</v>
      </c>
      <c r="B66" s="14">
        <v>1666080488899</v>
      </c>
      <c r="C66">
        <v>9</v>
      </c>
      <c r="D66">
        <v>20</v>
      </c>
      <c r="E66">
        <v>20</v>
      </c>
      <c r="F66">
        <v>2</v>
      </c>
      <c r="G66" s="12">
        <v>16</v>
      </c>
      <c r="H66">
        <v>719</v>
      </c>
      <c r="I66">
        <v>3</v>
      </c>
      <c r="J66">
        <v>23106</v>
      </c>
      <c r="K66">
        <v>3</v>
      </c>
      <c r="L66" s="1">
        <f t="shared" si="0"/>
        <v>44094</v>
      </c>
      <c r="M66">
        <f>J66*VLOOKUP(I66,PaymentMethods!$A$1:$C$4,3,FALSE)</f>
        <v>0</v>
      </c>
    </row>
    <row r="67" spans="1:13" x14ac:dyDescent="0.25">
      <c r="A67">
        <v>66</v>
      </c>
      <c r="B67" s="14">
        <v>1666101110099</v>
      </c>
      <c r="C67">
        <v>9</v>
      </c>
      <c r="D67">
        <v>22</v>
      </c>
      <c r="E67">
        <v>10</v>
      </c>
      <c r="F67">
        <v>15</v>
      </c>
      <c r="G67" s="12">
        <v>1</v>
      </c>
      <c r="H67">
        <v>988</v>
      </c>
      <c r="I67">
        <v>2</v>
      </c>
      <c r="J67">
        <v>22934</v>
      </c>
      <c r="K67">
        <v>3</v>
      </c>
      <c r="L67" s="1">
        <f t="shared" ref="L67:L101" si="1">DATE(2020,C67,D67)</f>
        <v>44096</v>
      </c>
      <c r="M67">
        <f>J67*VLOOKUP(I67,PaymentMethods!$A$1:$C$4,3,FALSE)</f>
        <v>458.68</v>
      </c>
    </row>
    <row r="68" spans="1:13" x14ac:dyDescent="0.25">
      <c r="A68">
        <v>67</v>
      </c>
      <c r="B68" s="14">
        <v>1667042627899</v>
      </c>
      <c r="C68">
        <v>9</v>
      </c>
      <c r="D68">
        <v>22</v>
      </c>
      <c r="E68">
        <v>20</v>
      </c>
      <c r="F68">
        <v>3</v>
      </c>
      <c r="G68" s="12">
        <v>8</v>
      </c>
      <c r="H68">
        <v>990</v>
      </c>
      <c r="I68">
        <v>1</v>
      </c>
      <c r="J68">
        <v>26014</v>
      </c>
      <c r="K68">
        <v>3</v>
      </c>
      <c r="L68" s="1">
        <f t="shared" si="1"/>
        <v>44096</v>
      </c>
      <c r="M68">
        <f>J68*VLOOKUP(I68,PaymentMethods!$A$1:$C$4,3,FALSE)</f>
        <v>1300.7</v>
      </c>
    </row>
    <row r="69" spans="1:13" x14ac:dyDescent="0.25">
      <c r="A69">
        <v>68</v>
      </c>
      <c r="B69" s="14">
        <v>1668070455899</v>
      </c>
      <c r="C69">
        <v>9</v>
      </c>
      <c r="D69">
        <v>26</v>
      </c>
      <c r="E69">
        <v>12</v>
      </c>
      <c r="F69">
        <v>13</v>
      </c>
      <c r="G69" s="12">
        <v>3</v>
      </c>
      <c r="H69">
        <v>1593</v>
      </c>
      <c r="I69">
        <v>1</v>
      </c>
      <c r="J69">
        <v>18883</v>
      </c>
      <c r="K69">
        <v>2</v>
      </c>
      <c r="L69" s="1">
        <f t="shared" si="1"/>
        <v>44100</v>
      </c>
      <c r="M69">
        <f>J69*VLOOKUP(I69,PaymentMethods!$A$1:$C$4,3,FALSE)</f>
        <v>944.15000000000009</v>
      </c>
    </row>
    <row r="70" spans="1:13" x14ac:dyDescent="0.25">
      <c r="A70">
        <v>69</v>
      </c>
      <c r="B70" s="14">
        <v>1669031758999</v>
      </c>
      <c r="C70">
        <v>9</v>
      </c>
      <c r="D70">
        <v>27</v>
      </c>
      <c r="E70">
        <v>17</v>
      </c>
      <c r="F70">
        <v>15</v>
      </c>
      <c r="G70" s="12">
        <v>1</v>
      </c>
      <c r="H70">
        <v>993</v>
      </c>
      <c r="I70">
        <v>2</v>
      </c>
      <c r="J70">
        <v>26236</v>
      </c>
      <c r="K70">
        <v>3</v>
      </c>
      <c r="L70" s="1">
        <f t="shared" si="1"/>
        <v>44101</v>
      </c>
      <c r="M70">
        <f>J70*VLOOKUP(I70,PaymentMethods!$A$1:$C$4,3,FALSE)</f>
        <v>524.72</v>
      </c>
    </row>
    <row r="71" spans="1:13" x14ac:dyDescent="0.25">
      <c r="A71">
        <v>70</v>
      </c>
      <c r="B71" s="14">
        <v>1671031389199</v>
      </c>
      <c r="C71">
        <v>9</v>
      </c>
      <c r="D71">
        <v>28</v>
      </c>
      <c r="E71">
        <v>18</v>
      </c>
      <c r="F71">
        <v>9</v>
      </c>
      <c r="G71" s="12">
        <v>24</v>
      </c>
      <c r="H71">
        <v>826</v>
      </c>
      <c r="I71">
        <v>3</v>
      </c>
      <c r="J71">
        <v>21631</v>
      </c>
      <c r="K71">
        <v>3</v>
      </c>
      <c r="L71" s="1">
        <f t="shared" si="1"/>
        <v>44102</v>
      </c>
      <c r="M71">
        <f>J71*VLOOKUP(I71,PaymentMethods!$A$1:$C$4,3,FALSE)</f>
        <v>0</v>
      </c>
    </row>
    <row r="72" spans="1:13" x14ac:dyDescent="0.25">
      <c r="A72">
        <v>71</v>
      </c>
      <c r="B72" s="14">
        <v>1671102863399</v>
      </c>
      <c r="C72">
        <v>10</v>
      </c>
      <c r="D72">
        <v>4</v>
      </c>
      <c r="E72">
        <v>19</v>
      </c>
      <c r="F72">
        <v>17</v>
      </c>
      <c r="G72" s="12">
        <v>14</v>
      </c>
      <c r="H72">
        <v>1307</v>
      </c>
      <c r="I72">
        <v>2</v>
      </c>
      <c r="J72">
        <v>6448</v>
      </c>
      <c r="K72">
        <v>1</v>
      </c>
      <c r="L72" s="1">
        <f t="shared" si="1"/>
        <v>44108</v>
      </c>
      <c r="M72">
        <f>J72*VLOOKUP(I72,PaymentMethods!$A$1:$C$4,3,FALSE)</f>
        <v>128.96</v>
      </c>
    </row>
    <row r="73" spans="1:13" x14ac:dyDescent="0.25">
      <c r="A73">
        <v>72</v>
      </c>
      <c r="B73" s="14">
        <v>1672012835699</v>
      </c>
      <c r="C73">
        <v>10</v>
      </c>
      <c r="D73">
        <v>8</v>
      </c>
      <c r="E73">
        <v>10</v>
      </c>
      <c r="F73">
        <v>11</v>
      </c>
      <c r="G73" s="12">
        <v>19</v>
      </c>
      <c r="H73">
        <v>864</v>
      </c>
      <c r="I73">
        <v>2</v>
      </c>
      <c r="J73">
        <v>25729</v>
      </c>
      <c r="K73">
        <v>2</v>
      </c>
      <c r="L73" s="1">
        <f t="shared" si="1"/>
        <v>44112</v>
      </c>
      <c r="M73">
        <f>J73*VLOOKUP(I73,PaymentMethods!$A$1:$C$4,3,FALSE)</f>
        <v>514.58000000000004</v>
      </c>
    </row>
    <row r="74" spans="1:13" x14ac:dyDescent="0.25">
      <c r="A74">
        <v>73</v>
      </c>
      <c r="B74" s="14">
        <v>1673030826999</v>
      </c>
      <c r="C74">
        <v>10</v>
      </c>
      <c r="D74">
        <v>8</v>
      </c>
      <c r="E74">
        <v>15</v>
      </c>
      <c r="F74">
        <v>1</v>
      </c>
      <c r="G74" s="12">
        <v>5</v>
      </c>
      <c r="H74">
        <v>1013</v>
      </c>
      <c r="I74">
        <v>2</v>
      </c>
      <c r="J74">
        <v>19509</v>
      </c>
      <c r="K74">
        <v>2</v>
      </c>
      <c r="L74" s="1">
        <f t="shared" si="1"/>
        <v>44112</v>
      </c>
      <c r="M74">
        <f>J74*VLOOKUP(I74,PaymentMethods!$A$1:$C$4,3,FALSE)</f>
        <v>390.18</v>
      </c>
    </row>
    <row r="75" spans="1:13" x14ac:dyDescent="0.25">
      <c r="A75">
        <v>74</v>
      </c>
      <c r="B75" s="14">
        <v>1673102790999</v>
      </c>
      <c r="C75">
        <v>10</v>
      </c>
      <c r="D75">
        <v>9</v>
      </c>
      <c r="E75">
        <v>15</v>
      </c>
      <c r="F75">
        <v>10</v>
      </c>
      <c r="G75" s="12">
        <v>4</v>
      </c>
      <c r="H75">
        <v>1364</v>
      </c>
      <c r="I75">
        <v>2</v>
      </c>
      <c r="J75">
        <v>26455</v>
      </c>
      <c r="K75">
        <v>3</v>
      </c>
      <c r="L75" s="1">
        <f t="shared" si="1"/>
        <v>44113</v>
      </c>
      <c r="M75">
        <f>J75*VLOOKUP(I75,PaymentMethods!$A$1:$C$4,3,FALSE)</f>
        <v>529.1</v>
      </c>
    </row>
    <row r="76" spans="1:13" x14ac:dyDescent="0.25">
      <c r="A76">
        <v>75</v>
      </c>
      <c r="B76" s="14">
        <v>1677051102199</v>
      </c>
      <c r="C76">
        <v>10</v>
      </c>
      <c r="D76">
        <v>23</v>
      </c>
      <c r="E76">
        <v>14</v>
      </c>
      <c r="F76">
        <v>4</v>
      </c>
      <c r="G76" s="12">
        <v>18</v>
      </c>
      <c r="H76">
        <v>1123</v>
      </c>
      <c r="I76">
        <v>2</v>
      </c>
      <c r="J76">
        <v>15104</v>
      </c>
      <c r="K76">
        <v>2</v>
      </c>
      <c r="L76" s="1">
        <f t="shared" si="1"/>
        <v>44127</v>
      </c>
      <c r="M76">
        <f>J76*VLOOKUP(I76,PaymentMethods!$A$1:$C$4,3,FALSE)</f>
        <v>302.08</v>
      </c>
    </row>
    <row r="77" spans="1:13" x14ac:dyDescent="0.25">
      <c r="A77">
        <v>76</v>
      </c>
      <c r="B77" s="14">
        <v>1677051474299</v>
      </c>
      <c r="C77">
        <v>11</v>
      </c>
      <c r="D77">
        <v>3</v>
      </c>
      <c r="E77">
        <v>12</v>
      </c>
      <c r="F77">
        <v>11</v>
      </c>
      <c r="G77" s="12">
        <v>19</v>
      </c>
      <c r="H77">
        <v>890</v>
      </c>
      <c r="I77">
        <v>1</v>
      </c>
      <c r="J77">
        <v>11772</v>
      </c>
      <c r="K77">
        <v>2</v>
      </c>
      <c r="L77" s="1">
        <f t="shared" si="1"/>
        <v>44138</v>
      </c>
      <c r="M77">
        <f>J77*VLOOKUP(I77,PaymentMethods!$A$1:$C$4,3,FALSE)</f>
        <v>588.6</v>
      </c>
    </row>
    <row r="78" spans="1:13" x14ac:dyDescent="0.25">
      <c r="A78">
        <v>77</v>
      </c>
      <c r="B78" s="14">
        <v>1678042967499</v>
      </c>
      <c r="C78">
        <v>11</v>
      </c>
      <c r="D78">
        <v>3</v>
      </c>
      <c r="E78">
        <v>15</v>
      </c>
      <c r="F78">
        <v>5</v>
      </c>
      <c r="G78" s="12">
        <v>24</v>
      </c>
      <c r="H78">
        <v>862</v>
      </c>
      <c r="I78">
        <v>1</v>
      </c>
      <c r="J78">
        <v>9146</v>
      </c>
      <c r="K78">
        <v>1</v>
      </c>
      <c r="L78" s="1">
        <f t="shared" si="1"/>
        <v>44138</v>
      </c>
      <c r="M78">
        <f>J78*VLOOKUP(I78,PaymentMethods!$A$1:$C$4,3,FALSE)</f>
        <v>457.3</v>
      </c>
    </row>
    <row r="79" spans="1:13" x14ac:dyDescent="0.25">
      <c r="A79">
        <v>78</v>
      </c>
      <c r="B79" s="14">
        <v>1678120815799</v>
      </c>
      <c r="C79">
        <v>11</v>
      </c>
      <c r="D79">
        <v>6</v>
      </c>
      <c r="E79">
        <v>19</v>
      </c>
      <c r="F79">
        <v>10</v>
      </c>
      <c r="G79" s="12">
        <v>9</v>
      </c>
      <c r="H79">
        <v>1313</v>
      </c>
      <c r="I79">
        <v>2</v>
      </c>
      <c r="J79">
        <v>20362</v>
      </c>
      <c r="K79">
        <v>1</v>
      </c>
      <c r="L79" s="1">
        <f t="shared" si="1"/>
        <v>44141</v>
      </c>
      <c r="M79">
        <f>J79*VLOOKUP(I79,PaymentMethods!$A$1:$C$4,3,FALSE)</f>
        <v>407.24</v>
      </c>
    </row>
    <row r="80" spans="1:13" x14ac:dyDescent="0.25">
      <c r="A80">
        <v>79</v>
      </c>
      <c r="B80" s="14">
        <v>1680110980099</v>
      </c>
      <c r="C80">
        <v>11</v>
      </c>
      <c r="D80">
        <v>13</v>
      </c>
      <c r="E80">
        <v>12</v>
      </c>
      <c r="F80">
        <v>1</v>
      </c>
      <c r="G80" s="12">
        <v>5</v>
      </c>
      <c r="H80">
        <v>1049</v>
      </c>
      <c r="I80">
        <v>2</v>
      </c>
      <c r="J80">
        <v>26950</v>
      </c>
      <c r="K80">
        <v>3</v>
      </c>
      <c r="L80" s="1">
        <f t="shared" si="1"/>
        <v>44148</v>
      </c>
      <c r="M80">
        <f>J80*VLOOKUP(I80,PaymentMethods!$A$1:$C$4,3,FALSE)</f>
        <v>539</v>
      </c>
    </row>
    <row r="81" spans="1:13" x14ac:dyDescent="0.25">
      <c r="A81">
        <v>80</v>
      </c>
      <c r="B81" s="14">
        <v>1680112897299</v>
      </c>
      <c r="C81">
        <v>11</v>
      </c>
      <c r="D81">
        <v>15</v>
      </c>
      <c r="E81">
        <v>11</v>
      </c>
      <c r="F81">
        <v>13</v>
      </c>
      <c r="G81" s="12">
        <v>3</v>
      </c>
      <c r="H81">
        <v>1643</v>
      </c>
      <c r="I81">
        <v>2</v>
      </c>
      <c r="J81">
        <v>26157</v>
      </c>
      <c r="K81">
        <v>3</v>
      </c>
      <c r="L81" s="1">
        <f t="shared" si="1"/>
        <v>44150</v>
      </c>
      <c r="M81">
        <f>J81*VLOOKUP(I81,PaymentMethods!$A$1:$C$4,3,FALSE)</f>
        <v>523.14</v>
      </c>
    </row>
    <row r="82" spans="1:13" x14ac:dyDescent="0.25">
      <c r="A82">
        <v>81</v>
      </c>
      <c r="B82" s="14">
        <v>1681062356399</v>
      </c>
      <c r="C82">
        <v>11</v>
      </c>
      <c r="D82">
        <v>15</v>
      </c>
      <c r="E82">
        <v>16</v>
      </c>
      <c r="F82">
        <v>1</v>
      </c>
      <c r="G82" s="12">
        <v>5</v>
      </c>
      <c r="H82">
        <v>1051</v>
      </c>
      <c r="I82">
        <v>2</v>
      </c>
      <c r="J82">
        <v>10105</v>
      </c>
      <c r="K82">
        <v>2</v>
      </c>
      <c r="L82" s="1">
        <f t="shared" si="1"/>
        <v>44150</v>
      </c>
      <c r="M82">
        <f>J82*VLOOKUP(I82,PaymentMethods!$A$1:$C$4,3,FALSE)</f>
        <v>202.1</v>
      </c>
    </row>
    <row r="83" spans="1:13" x14ac:dyDescent="0.25">
      <c r="A83">
        <v>82</v>
      </c>
      <c r="B83" s="14">
        <v>1682020269799</v>
      </c>
      <c r="C83">
        <v>11</v>
      </c>
      <c r="D83">
        <v>20</v>
      </c>
      <c r="E83">
        <v>15</v>
      </c>
      <c r="F83">
        <v>17</v>
      </c>
      <c r="G83" s="12">
        <v>9</v>
      </c>
      <c r="H83">
        <v>1327</v>
      </c>
      <c r="I83">
        <v>2</v>
      </c>
      <c r="J83">
        <v>13316</v>
      </c>
      <c r="K83">
        <v>2</v>
      </c>
      <c r="L83" s="1">
        <f t="shared" si="1"/>
        <v>44155</v>
      </c>
      <c r="M83">
        <f>J83*VLOOKUP(I83,PaymentMethods!$A$1:$C$4,3,FALSE)</f>
        <v>266.32</v>
      </c>
    </row>
    <row r="84" spans="1:13" x14ac:dyDescent="0.25">
      <c r="A84">
        <v>83</v>
      </c>
      <c r="B84" s="14">
        <v>1682110969299</v>
      </c>
      <c r="C84">
        <v>11</v>
      </c>
      <c r="D84">
        <v>22</v>
      </c>
      <c r="E84">
        <v>20</v>
      </c>
      <c r="F84">
        <v>16</v>
      </c>
      <c r="G84" s="12">
        <v>6</v>
      </c>
      <c r="H84">
        <v>836</v>
      </c>
      <c r="I84">
        <v>3</v>
      </c>
      <c r="J84">
        <v>24232</v>
      </c>
      <c r="K84">
        <v>3</v>
      </c>
      <c r="L84" s="1">
        <f t="shared" si="1"/>
        <v>44157</v>
      </c>
      <c r="M84">
        <f>J84*VLOOKUP(I84,PaymentMethods!$A$1:$C$4,3,FALSE)</f>
        <v>0</v>
      </c>
    </row>
    <row r="85" spans="1:13" x14ac:dyDescent="0.25">
      <c r="A85">
        <v>84</v>
      </c>
      <c r="B85" s="14">
        <v>1685080782399</v>
      </c>
      <c r="C85">
        <v>11</v>
      </c>
      <c r="D85">
        <v>23</v>
      </c>
      <c r="E85">
        <v>15</v>
      </c>
      <c r="F85">
        <v>17</v>
      </c>
      <c r="G85" s="12">
        <v>9</v>
      </c>
      <c r="H85">
        <v>1330</v>
      </c>
      <c r="I85">
        <v>3</v>
      </c>
      <c r="J85">
        <v>26887</v>
      </c>
      <c r="K85">
        <v>3</v>
      </c>
      <c r="L85" s="1">
        <f t="shared" si="1"/>
        <v>44158</v>
      </c>
      <c r="M85">
        <f>J85*VLOOKUP(I85,PaymentMethods!$A$1:$C$4,3,FALSE)</f>
        <v>0</v>
      </c>
    </row>
    <row r="86" spans="1:13" x14ac:dyDescent="0.25">
      <c r="A86">
        <v>85</v>
      </c>
      <c r="B86" s="14">
        <v>1685100422699</v>
      </c>
      <c r="C86">
        <v>12</v>
      </c>
      <c r="D86">
        <v>2</v>
      </c>
      <c r="E86">
        <v>10</v>
      </c>
      <c r="F86">
        <v>4</v>
      </c>
      <c r="G86" s="12">
        <v>18</v>
      </c>
      <c r="H86">
        <v>1163</v>
      </c>
      <c r="I86">
        <v>2</v>
      </c>
      <c r="J86">
        <v>7503</v>
      </c>
      <c r="K86">
        <v>1</v>
      </c>
      <c r="L86" s="1">
        <f t="shared" si="1"/>
        <v>44167</v>
      </c>
      <c r="M86">
        <f>J86*VLOOKUP(I86,PaymentMethods!$A$1:$C$4,3,FALSE)</f>
        <v>150.06</v>
      </c>
    </row>
    <row r="87" spans="1:13" x14ac:dyDescent="0.25">
      <c r="A87">
        <v>86</v>
      </c>
      <c r="B87" s="14">
        <v>1686040665199</v>
      </c>
      <c r="C87">
        <v>12</v>
      </c>
      <c r="D87">
        <v>4</v>
      </c>
      <c r="E87">
        <v>14</v>
      </c>
      <c r="F87">
        <v>8</v>
      </c>
      <c r="G87" s="12">
        <v>8</v>
      </c>
      <c r="H87">
        <v>1063</v>
      </c>
      <c r="I87">
        <v>2</v>
      </c>
      <c r="J87">
        <v>22797</v>
      </c>
      <c r="K87">
        <v>3</v>
      </c>
      <c r="L87" s="1">
        <f t="shared" si="1"/>
        <v>44169</v>
      </c>
      <c r="M87">
        <f>J87*VLOOKUP(I87,PaymentMethods!$A$1:$C$4,3,FALSE)</f>
        <v>455.94</v>
      </c>
    </row>
    <row r="88" spans="1:13" x14ac:dyDescent="0.25">
      <c r="A88">
        <v>87</v>
      </c>
      <c r="B88" s="14">
        <v>1687080299899</v>
      </c>
      <c r="C88">
        <v>12</v>
      </c>
      <c r="D88">
        <v>5</v>
      </c>
      <c r="E88">
        <v>13</v>
      </c>
      <c r="F88">
        <v>13</v>
      </c>
      <c r="G88" s="12">
        <v>3</v>
      </c>
      <c r="H88">
        <v>1663</v>
      </c>
      <c r="I88">
        <v>3</v>
      </c>
      <c r="J88">
        <v>17378</v>
      </c>
      <c r="K88">
        <v>2</v>
      </c>
      <c r="L88" s="1">
        <f t="shared" si="1"/>
        <v>44170</v>
      </c>
      <c r="M88">
        <f>J88*VLOOKUP(I88,PaymentMethods!$A$1:$C$4,3,FALSE)</f>
        <v>0</v>
      </c>
    </row>
    <row r="89" spans="1:13" x14ac:dyDescent="0.25">
      <c r="A89">
        <v>88</v>
      </c>
      <c r="B89" s="14">
        <v>1689020680499</v>
      </c>
      <c r="C89">
        <v>12</v>
      </c>
      <c r="D89">
        <v>8</v>
      </c>
      <c r="E89">
        <v>20</v>
      </c>
      <c r="F89">
        <v>3</v>
      </c>
      <c r="G89" s="12">
        <v>23</v>
      </c>
      <c r="H89">
        <v>696</v>
      </c>
      <c r="I89">
        <v>2</v>
      </c>
      <c r="J89">
        <v>16350</v>
      </c>
      <c r="K89">
        <v>2</v>
      </c>
      <c r="L89" s="1">
        <f t="shared" si="1"/>
        <v>44173</v>
      </c>
      <c r="M89">
        <f>J89*VLOOKUP(I89,PaymentMethods!$A$1:$C$4,3,FALSE)</f>
        <v>327</v>
      </c>
    </row>
    <row r="90" spans="1:13" x14ac:dyDescent="0.25">
      <c r="A90">
        <v>89</v>
      </c>
      <c r="B90" s="14">
        <v>1689111352299</v>
      </c>
      <c r="C90">
        <v>12</v>
      </c>
      <c r="D90">
        <v>10</v>
      </c>
      <c r="E90">
        <v>17</v>
      </c>
      <c r="F90">
        <v>7</v>
      </c>
      <c r="G90" s="12">
        <v>13</v>
      </c>
      <c r="H90">
        <v>730</v>
      </c>
      <c r="I90">
        <v>1</v>
      </c>
      <c r="J90">
        <v>22377</v>
      </c>
      <c r="K90">
        <v>2</v>
      </c>
      <c r="L90" s="1">
        <f t="shared" si="1"/>
        <v>44175</v>
      </c>
      <c r="M90">
        <f>J90*VLOOKUP(I90,PaymentMethods!$A$1:$C$4,3,FALSE)</f>
        <v>1118.8500000000001</v>
      </c>
    </row>
    <row r="91" spans="1:13" x14ac:dyDescent="0.25">
      <c r="A91">
        <v>90</v>
      </c>
      <c r="B91" s="14">
        <v>1690021929199</v>
      </c>
      <c r="C91">
        <v>12</v>
      </c>
      <c r="D91">
        <v>10</v>
      </c>
      <c r="E91">
        <v>18</v>
      </c>
      <c r="F91">
        <v>14</v>
      </c>
      <c r="G91" s="12">
        <v>12</v>
      </c>
      <c r="H91">
        <v>750</v>
      </c>
      <c r="I91">
        <v>1</v>
      </c>
      <c r="J91">
        <v>20667</v>
      </c>
      <c r="K91">
        <v>2</v>
      </c>
      <c r="L91" s="1">
        <f t="shared" si="1"/>
        <v>44175</v>
      </c>
      <c r="M91">
        <f>J91*VLOOKUP(I91,PaymentMethods!$A$1:$C$4,3,FALSE)</f>
        <v>1033.3500000000001</v>
      </c>
    </row>
    <row r="92" spans="1:13" x14ac:dyDescent="0.25">
      <c r="A92">
        <v>91</v>
      </c>
      <c r="B92" s="14">
        <v>1692041330799</v>
      </c>
      <c r="C92">
        <v>12</v>
      </c>
      <c r="D92">
        <v>11</v>
      </c>
      <c r="E92">
        <v>17</v>
      </c>
      <c r="F92">
        <v>2</v>
      </c>
      <c r="G92" s="12">
        <v>7</v>
      </c>
      <c r="H92">
        <v>1202</v>
      </c>
      <c r="I92">
        <v>2</v>
      </c>
      <c r="J92">
        <v>21808</v>
      </c>
      <c r="K92">
        <v>3</v>
      </c>
      <c r="L92" s="1">
        <f t="shared" si="1"/>
        <v>44176</v>
      </c>
      <c r="M92">
        <f>J92*VLOOKUP(I92,PaymentMethods!$A$1:$C$4,3,FALSE)</f>
        <v>436.16</v>
      </c>
    </row>
    <row r="93" spans="1:13" x14ac:dyDescent="0.25">
      <c r="A93">
        <v>92</v>
      </c>
      <c r="B93" s="14">
        <v>1692041349499</v>
      </c>
      <c r="C93">
        <v>12</v>
      </c>
      <c r="D93">
        <v>12</v>
      </c>
      <c r="E93">
        <v>10</v>
      </c>
      <c r="F93">
        <v>14</v>
      </c>
      <c r="G93" s="12">
        <v>2</v>
      </c>
      <c r="H93">
        <v>1255</v>
      </c>
      <c r="I93">
        <v>3</v>
      </c>
      <c r="J93">
        <v>16116</v>
      </c>
      <c r="K93">
        <v>2</v>
      </c>
      <c r="L93" s="1">
        <f t="shared" si="1"/>
        <v>44177</v>
      </c>
      <c r="M93">
        <f>J93*VLOOKUP(I93,PaymentMethods!$A$1:$C$4,3,FALSE)</f>
        <v>0</v>
      </c>
    </row>
    <row r="94" spans="1:13" x14ac:dyDescent="0.25">
      <c r="A94">
        <v>93</v>
      </c>
      <c r="B94" s="14">
        <v>1693021178599</v>
      </c>
      <c r="C94">
        <v>12</v>
      </c>
      <c r="D94">
        <v>13</v>
      </c>
      <c r="E94">
        <v>17</v>
      </c>
      <c r="F94">
        <v>14</v>
      </c>
      <c r="G94" s="12">
        <v>2</v>
      </c>
      <c r="H94">
        <v>1256</v>
      </c>
      <c r="I94">
        <v>1</v>
      </c>
      <c r="J94">
        <v>12143</v>
      </c>
      <c r="K94">
        <v>2</v>
      </c>
      <c r="L94" s="1">
        <f t="shared" si="1"/>
        <v>44178</v>
      </c>
      <c r="M94">
        <f>J94*VLOOKUP(I94,PaymentMethods!$A$1:$C$4,3,FALSE)</f>
        <v>607.15</v>
      </c>
    </row>
    <row r="95" spans="1:13" x14ac:dyDescent="0.25">
      <c r="A95">
        <v>94</v>
      </c>
      <c r="B95" s="14">
        <v>1693051176399</v>
      </c>
      <c r="C95">
        <v>12</v>
      </c>
      <c r="D95">
        <v>16</v>
      </c>
      <c r="E95">
        <v>11</v>
      </c>
      <c r="F95">
        <v>17</v>
      </c>
      <c r="G95" s="12">
        <v>14</v>
      </c>
      <c r="H95">
        <v>1380</v>
      </c>
      <c r="I95">
        <v>1</v>
      </c>
      <c r="J95">
        <v>17046</v>
      </c>
      <c r="K95">
        <v>2</v>
      </c>
      <c r="L95" s="1">
        <f t="shared" si="1"/>
        <v>44181</v>
      </c>
      <c r="M95">
        <f>J95*VLOOKUP(I95,PaymentMethods!$A$1:$C$4,3,FALSE)</f>
        <v>852.30000000000007</v>
      </c>
    </row>
    <row r="96" spans="1:13" x14ac:dyDescent="0.25">
      <c r="A96">
        <v>95</v>
      </c>
      <c r="B96" s="14">
        <v>1693082093399</v>
      </c>
      <c r="C96">
        <v>12</v>
      </c>
      <c r="D96">
        <v>20</v>
      </c>
      <c r="E96">
        <v>14</v>
      </c>
      <c r="F96">
        <v>15</v>
      </c>
      <c r="G96" s="12">
        <v>1</v>
      </c>
      <c r="H96">
        <v>1077</v>
      </c>
      <c r="I96">
        <v>1</v>
      </c>
      <c r="J96">
        <v>18751</v>
      </c>
      <c r="K96">
        <v>2</v>
      </c>
      <c r="L96" s="1">
        <f t="shared" si="1"/>
        <v>44185</v>
      </c>
      <c r="M96">
        <f>J96*VLOOKUP(I96,PaymentMethods!$A$1:$C$4,3,FALSE)</f>
        <v>937.55000000000007</v>
      </c>
    </row>
    <row r="97" spans="1:13" x14ac:dyDescent="0.25">
      <c r="A97">
        <v>96</v>
      </c>
      <c r="B97" s="14">
        <v>1693091855599</v>
      </c>
      <c r="C97">
        <v>12</v>
      </c>
      <c r="D97">
        <v>21</v>
      </c>
      <c r="E97">
        <v>11</v>
      </c>
      <c r="F97">
        <v>6</v>
      </c>
      <c r="G97" s="12">
        <v>20</v>
      </c>
      <c r="H97">
        <v>784</v>
      </c>
      <c r="I97">
        <v>1</v>
      </c>
      <c r="J97">
        <v>20816</v>
      </c>
      <c r="K97">
        <v>3</v>
      </c>
      <c r="L97" s="1">
        <f t="shared" si="1"/>
        <v>44186</v>
      </c>
      <c r="M97">
        <f>J97*VLOOKUP(I97,PaymentMethods!$A$1:$C$4,3,FALSE)</f>
        <v>1040.8</v>
      </c>
    </row>
    <row r="98" spans="1:13" x14ac:dyDescent="0.25">
      <c r="A98">
        <v>97</v>
      </c>
      <c r="B98" s="14">
        <v>1697080956699</v>
      </c>
      <c r="C98">
        <v>12</v>
      </c>
      <c r="D98">
        <v>21</v>
      </c>
      <c r="E98">
        <v>12</v>
      </c>
      <c r="F98">
        <v>4</v>
      </c>
      <c r="G98" s="12">
        <v>21</v>
      </c>
      <c r="H98">
        <v>1595</v>
      </c>
      <c r="I98">
        <v>1</v>
      </c>
      <c r="J98">
        <v>19357</v>
      </c>
      <c r="K98">
        <v>2</v>
      </c>
      <c r="L98" s="1">
        <f t="shared" si="1"/>
        <v>44186</v>
      </c>
      <c r="M98">
        <f>J98*VLOOKUP(I98,PaymentMethods!$A$1:$C$4,3,FALSE)</f>
        <v>967.85</v>
      </c>
    </row>
    <row r="99" spans="1:13" x14ac:dyDescent="0.25">
      <c r="A99">
        <v>98</v>
      </c>
      <c r="B99" s="14">
        <v>1697111384199</v>
      </c>
      <c r="C99">
        <v>12</v>
      </c>
      <c r="D99">
        <v>23</v>
      </c>
      <c r="E99">
        <v>11</v>
      </c>
      <c r="F99">
        <v>8</v>
      </c>
      <c r="G99" s="12">
        <v>22</v>
      </c>
      <c r="H99">
        <v>1593</v>
      </c>
      <c r="I99">
        <v>1</v>
      </c>
      <c r="J99">
        <v>20176</v>
      </c>
      <c r="K99">
        <v>3</v>
      </c>
      <c r="L99" s="1">
        <f t="shared" si="1"/>
        <v>44188</v>
      </c>
      <c r="M99">
        <f>J99*VLOOKUP(I99,PaymentMethods!$A$1:$C$4,3,FALSE)</f>
        <v>1008.8000000000001</v>
      </c>
    </row>
    <row r="100" spans="1:13" x14ac:dyDescent="0.25">
      <c r="A100">
        <v>99</v>
      </c>
      <c r="B100" s="14">
        <v>1697120429499</v>
      </c>
      <c r="C100">
        <v>12</v>
      </c>
      <c r="D100">
        <v>26</v>
      </c>
      <c r="E100">
        <v>10</v>
      </c>
      <c r="F100">
        <v>3</v>
      </c>
      <c r="G100" s="12">
        <v>23</v>
      </c>
      <c r="H100">
        <v>714</v>
      </c>
      <c r="I100">
        <v>1</v>
      </c>
      <c r="J100">
        <v>21562</v>
      </c>
      <c r="K100">
        <v>3</v>
      </c>
      <c r="L100" s="1">
        <f t="shared" si="1"/>
        <v>44191</v>
      </c>
      <c r="M100">
        <f>J100*VLOOKUP(I100,PaymentMethods!$A$1:$C$4,3,FALSE)</f>
        <v>1078.1000000000001</v>
      </c>
    </row>
    <row r="101" spans="1:13" x14ac:dyDescent="0.25">
      <c r="A101">
        <v>100</v>
      </c>
      <c r="B101" s="14">
        <v>1698051104199</v>
      </c>
      <c r="C101">
        <v>12</v>
      </c>
      <c r="D101">
        <v>27</v>
      </c>
      <c r="E101">
        <v>16</v>
      </c>
      <c r="F101">
        <v>17</v>
      </c>
      <c r="G101" s="12">
        <v>14</v>
      </c>
      <c r="H101">
        <v>1391</v>
      </c>
      <c r="I101">
        <v>3</v>
      </c>
      <c r="J101">
        <v>16360</v>
      </c>
      <c r="K101">
        <v>2</v>
      </c>
      <c r="L101" s="1">
        <f t="shared" si="1"/>
        <v>44192</v>
      </c>
      <c r="M101">
        <f>J101*VLOOKUP(I101,PaymentMethods!$A$1:$C$4,3,FALSE)</f>
        <v>0</v>
      </c>
    </row>
  </sheetData>
  <sortState xmlns:xlrd2="http://schemas.microsoft.com/office/spreadsheetml/2017/richdata2" ref="A2:K101">
    <sortCondition ref="A2:A10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36853-469B-45B3-ADBF-2485BEF0F1E3}">
  <dimension ref="A1:B13"/>
  <sheetViews>
    <sheetView zoomScale="250" zoomScaleNormal="250" workbookViewId="0">
      <selection activeCell="B6" sqref="B6"/>
    </sheetView>
  </sheetViews>
  <sheetFormatPr defaultRowHeight="15" x14ac:dyDescent="0.25"/>
  <cols>
    <col min="1" max="1" width="12.85546875" bestFit="1" customWidth="1"/>
  </cols>
  <sheetData>
    <row r="1" spans="1:2" x14ac:dyDescent="0.25">
      <c r="A1" t="s">
        <v>113</v>
      </c>
      <c r="B1" t="s">
        <v>1</v>
      </c>
    </row>
    <row r="2" spans="1:2" x14ac:dyDescent="0.25">
      <c r="A2">
        <v>1</v>
      </c>
      <c r="B2" t="s">
        <v>43</v>
      </c>
    </row>
    <row r="3" spans="1:2" x14ac:dyDescent="0.25">
      <c r="A3">
        <v>2</v>
      </c>
      <c r="B3" t="s">
        <v>20</v>
      </c>
    </row>
    <row r="4" spans="1:2" x14ac:dyDescent="0.25">
      <c r="A4">
        <v>3</v>
      </c>
      <c r="B4" t="s">
        <v>77</v>
      </c>
    </row>
    <row r="5" spans="1:2" x14ac:dyDescent="0.25">
      <c r="A5">
        <v>4</v>
      </c>
      <c r="B5" t="s">
        <v>54</v>
      </c>
    </row>
    <row r="6" spans="1:2" x14ac:dyDescent="0.25">
      <c r="A6">
        <v>5</v>
      </c>
      <c r="B6" t="s">
        <v>58</v>
      </c>
    </row>
    <row r="7" spans="1:2" x14ac:dyDescent="0.25">
      <c r="A7">
        <v>6</v>
      </c>
      <c r="B7" t="s">
        <v>61</v>
      </c>
    </row>
    <row r="8" spans="1:2" x14ac:dyDescent="0.25">
      <c r="A8">
        <v>7</v>
      </c>
      <c r="B8" t="s">
        <v>48</v>
      </c>
    </row>
    <row r="9" spans="1:2" x14ac:dyDescent="0.25">
      <c r="A9">
        <v>8</v>
      </c>
      <c r="B9" t="s">
        <v>39</v>
      </c>
    </row>
    <row r="10" spans="1:2" x14ac:dyDescent="0.25">
      <c r="A10">
        <v>9</v>
      </c>
      <c r="B10" t="s">
        <v>60</v>
      </c>
    </row>
    <row r="11" spans="1:2" x14ac:dyDescent="0.25">
      <c r="A11">
        <v>10</v>
      </c>
      <c r="B11" t="s">
        <v>36</v>
      </c>
    </row>
    <row r="12" spans="1:2" x14ac:dyDescent="0.25">
      <c r="A12">
        <v>11</v>
      </c>
      <c r="B12" t="s">
        <v>56</v>
      </c>
    </row>
    <row r="13" spans="1:2" x14ac:dyDescent="0.25">
      <c r="A13">
        <v>12</v>
      </c>
      <c r="B13" t="s">
        <v>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C0B82-EADD-4CE9-B00C-06410367B0B8}">
  <dimension ref="A1:C18"/>
  <sheetViews>
    <sheetView zoomScale="340" zoomScaleNormal="340" workbookViewId="0">
      <selection activeCell="C5" sqref="C5"/>
    </sheetView>
  </sheetViews>
  <sheetFormatPr defaultRowHeight="15" x14ac:dyDescent="0.25"/>
  <cols>
    <col min="2" max="2" width="29.42578125" bestFit="1" customWidth="1"/>
  </cols>
  <sheetData>
    <row r="1" spans="1:3" x14ac:dyDescent="0.25">
      <c r="A1" t="s">
        <v>114</v>
      </c>
      <c r="B1" t="s">
        <v>4</v>
      </c>
      <c r="C1" t="s">
        <v>5</v>
      </c>
    </row>
    <row r="2" spans="1:3" x14ac:dyDescent="0.25">
      <c r="A2">
        <v>1</v>
      </c>
      <c r="B2" t="s">
        <v>79</v>
      </c>
      <c r="C2">
        <v>808839</v>
      </c>
    </row>
    <row r="3" spans="1:3" x14ac:dyDescent="0.25">
      <c r="A3">
        <v>2</v>
      </c>
      <c r="B3" t="s">
        <v>84</v>
      </c>
      <c r="C3">
        <v>135931</v>
      </c>
    </row>
    <row r="4" spans="1:3" x14ac:dyDescent="0.25">
      <c r="A4">
        <v>3</v>
      </c>
      <c r="B4" t="s">
        <v>89</v>
      </c>
      <c r="C4">
        <v>400266</v>
      </c>
    </row>
    <row r="5" spans="1:3" x14ac:dyDescent="0.25">
      <c r="A5">
        <v>4</v>
      </c>
      <c r="B5" t="s">
        <v>21</v>
      </c>
      <c r="C5">
        <v>292234</v>
      </c>
    </row>
    <row r="6" spans="1:3" x14ac:dyDescent="0.25">
      <c r="A6">
        <v>5</v>
      </c>
      <c r="B6" t="s">
        <v>51</v>
      </c>
      <c r="C6">
        <v>503072</v>
      </c>
    </row>
    <row r="7" spans="1:3" x14ac:dyDescent="0.25">
      <c r="A7">
        <v>6</v>
      </c>
      <c r="B7" t="s">
        <v>63</v>
      </c>
      <c r="C7">
        <v>253832</v>
      </c>
    </row>
    <row r="8" spans="1:3" x14ac:dyDescent="0.25">
      <c r="A8">
        <v>7</v>
      </c>
      <c r="B8" t="s">
        <v>49</v>
      </c>
      <c r="C8">
        <v>510196</v>
      </c>
    </row>
    <row r="9" spans="1:3" x14ac:dyDescent="0.25">
      <c r="A9">
        <v>8</v>
      </c>
      <c r="B9" t="s">
        <v>92</v>
      </c>
      <c r="C9">
        <v>477088</v>
      </c>
    </row>
    <row r="10" spans="1:3" x14ac:dyDescent="0.25">
      <c r="A10">
        <v>9</v>
      </c>
      <c r="B10" t="s">
        <v>59</v>
      </c>
      <c r="C10">
        <v>340301</v>
      </c>
    </row>
    <row r="11" spans="1:3" x14ac:dyDescent="0.25">
      <c r="A11">
        <v>10</v>
      </c>
      <c r="B11" t="s">
        <v>68</v>
      </c>
      <c r="C11">
        <v>183341</v>
      </c>
    </row>
    <row r="12" spans="1:3" x14ac:dyDescent="0.25">
      <c r="A12">
        <v>11</v>
      </c>
      <c r="B12" t="s">
        <v>66</v>
      </c>
      <c r="C12">
        <v>905567</v>
      </c>
    </row>
    <row r="13" spans="1:3" x14ac:dyDescent="0.25">
      <c r="A13">
        <v>12</v>
      </c>
      <c r="B13" t="s">
        <v>87</v>
      </c>
      <c r="C13">
        <v>89000</v>
      </c>
    </row>
    <row r="14" spans="1:3" x14ac:dyDescent="0.25">
      <c r="A14">
        <v>13</v>
      </c>
      <c r="B14" t="s">
        <v>82</v>
      </c>
      <c r="C14">
        <v>840696</v>
      </c>
    </row>
    <row r="15" spans="1:3" x14ac:dyDescent="0.25">
      <c r="A15">
        <v>14</v>
      </c>
      <c r="B15" t="s">
        <v>76</v>
      </c>
      <c r="C15">
        <v>724497</v>
      </c>
    </row>
    <row r="16" spans="1:3" x14ac:dyDescent="0.25">
      <c r="A16">
        <v>15</v>
      </c>
      <c r="B16" t="s">
        <v>94</v>
      </c>
      <c r="C16">
        <v>304969</v>
      </c>
    </row>
    <row r="17" spans="1:3" x14ac:dyDescent="0.25">
      <c r="A17">
        <v>16</v>
      </c>
      <c r="B17" t="s">
        <v>73</v>
      </c>
      <c r="C17">
        <v>201700</v>
      </c>
    </row>
    <row r="18" spans="1:3" x14ac:dyDescent="0.25">
      <c r="A18">
        <v>17</v>
      </c>
      <c r="B18" t="s">
        <v>71</v>
      </c>
      <c r="C18">
        <v>943594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C8514-8965-4472-B210-530DF9908C1B}">
  <dimension ref="A1:E26"/>
  <sheetViews>
    <sheetView zoomScale="235" zoomScaleNormal="235" workbookViewId="0">
      <selection activeCell="E5" sqref="E5"/>
    </sheetView>
  </sheetViews>
  <sheetFormatPr defaultRowHeight="15" x14ac:dyDescent="0.25"/>
  <cols>
    <col min="1" max="1" width="11.42578125" bestFit="1" customWidth="1"/>
    <col min="2" max="2" width="9.5703125" style="12" bestFit="1" customWidth="1"/>
    <col min="3" max="3" width="24.85546875" bestFit="1" customWidth="1"/>
    <col min="4" max="4" width="15.85546875" style="12" bestFit="1" customWidth="1"/>
    <col min="5" max="5" width="18.140625" style="12" bestFit="1" customWidth="1"/>
  </cols>
  <sheetData>
    <row r="1" spans="1:5" x14ac:dyDescent="0.25">
      <c r="A1" t="s">
        <v>116</v>
      </c>
      <c r="B1" s="12" t="s">
        <v>6</v>
      </c>
      <c r="C1" t="s">
        <v>7</v>
      </c>
      <c r="D1" s="13" t="s">
        <v>137</v>
      </c>
      <c r="E1" s="13" t="s">
        <v>136</v>
      </c>
    </row>
    <row r="2" spans="1:5" x14ac:dyDescent="0.25">
      <c r="A2">
        <v>1</v>
      </c>
      <c r="B2" s="12">
        <v>608</v>
      </c>
      <c r="C2" t="s">
        <v>95</v>
      </c>
      <c r="D2" s="12">
        <v>1</v>
      </c>
      <c r="E2" s="14">
        <f>VLOOKUP(A2,Transactions!$G$1:$L$101,6,FALSE)-VLOOKUP(A2,Transactions!$G$1:$L$101,2,FALSE)</f>
        <v>43108</v>
      </c>
    </row>
    <row r="3" spans="1:5" x14ac:dyDescent="0.25">
      <c r="A3">
        <v>2</v>
      </c>
      <c r="B3" s="12">
        <v>2422</v>
      </c>
      <c r="C3" t="s">
        <v>75</v>
      </c>
      <c r="D3" s="13">
        <v>2</v>
      </c>
      <c r="E3" s="14">
        <f>VLOOKUP(A3,Transactions!$G$1:$L$101,6,FALSE)-VLOOKUP(A3,Transactions!$G$1:$L$101,2,FALSE)</f>
        <v>42922</v>
      </c>
    </row>
    <row r="4" spans="1:5" x14ac:dyDescent="0.25">
      <c r="A4">
        <v>3</v>
      </c>
      <c r="B4" s="12">
        <v>3007</v>
      </c>
      <c r="C4" t="s">
        <v>83</v>
      </c>
      <c r="D4" s="13">
        <v>2</v>
      </c>
      <c r="E4" s="14">
        <f>VLOOKUP(A4,Transactions!$G$1:$L$101,6,FALSE)-VLOOKUP(A4,Transactions!$G$1:$L$101,2,FALSE)</f>
        <v>42507</v>
      </c>
    </row>
    <row r="5" spans="1:5" x14ac:dyDescent="0.25">
      <c r="A5">
        <v>4</v>
      </c>
      <c r="B5" s="12">
        <v>3249</v>
      </c>
      <c r="C5" t="s">
        <v>69</v>
      </c>
      <c r="D5" s="13">
        <v>2</v>
      </c>
      <c r="E5" s="14">
        <f>VLOOKUP(A5,Transactions!$G$1:$L$101,6,FALSE)-VLOOKUP(A5,Transactions!$G$1:$L$101,2,FALSE)</f>
        <v>42749</v>
      </c>
    </row>
    <row r="6" spans="1:5" x14ac:dyDescent="0.25">
      <c r="A6">
        <v>5</v>
      </c>
      <c r="B6" s="12">
        <v>8599</v>
      </c>
      <c r="C6" t="s">
        <v>80</v>
      </c>
      <c r="D6" s="12">
        <v>1</v>
      </c>
      <c r="E6" s="14">
        <f>VLOOKUP(A6,Transactions!$G$1:$L$101,6,FALSE)-VLOOKUP(A6,Transactions!$G$1:$L$101,2,FALSE)</f>
        <v>43099</v>
      </c>
    </row>
    <row r="7" spans="1:5" x14ac:dyDescent="0.25">
      <c r="A7">
        <v>6</v>
      </c>
      <c r="B7" s="12">
        <v>12821</v>
      </c>
      <c r="C7" t="s">
        <v>74</v>
      </c>
      <c r="D7" s="12">
        <v>1</v>
      </c>
      <c r="E7" s="14">
        <f>VLOOKUP(A7,Transactions!$G$1:$L$101,6,FALSE)-VLOOKUP(A7,Transactions!$G$1:$L$101,2,FALSE)</f>
        <v>43321</v>
      </c>
    </row>
    <row r="8" spans="1:5" x14ac:dyDescent="0.25">
      <c r="A8">
        <v>7</v>
      </c>
      <c r="B8" s="12">
        <v>20474</v>
      </c>
      <c r="C8" t="s">
        <v>85</v>
      </c>
      <c r="D8" s="13">
        <v>2</v>
      </c>
      <c r="E8" s="14">
        <f>VLOOKUP(A8,Transactions!$G$1:$L$101,6,FALSE)-VLOOKUP(A8,Transactions!$G$1:$L$101,2,FALSE)</f>
        <v>42974</v>
      </c>
    </row>
    <row r="9" spans="1:5" x14ac:dyDescent="0.25">
      <c r="A9">
        <v>8</v>
      </c>
      <c r="B9" s="12">
        <v>26606</v>
      </c>
      <c r="C9" t="s">
        <v>91</v>
      </c>
      <c r="D9" s="12">
        <v>1</v>
      </c>
      <c r="E9" s="14">
        <f>VLOOKUP(A9,Transactions!$G$1:$L$101,6,FALSE)-VLOOKUP(A9,Transactions!$G$1:$L$101,2,FALSE)</f>
        <v>43106</v>
      </c>
    </row>
    <row r="10" spans="1:5" x14ac:dyDescent="0.25">
      <c r="A10">
        <v>9</v>
      </c>
      <c r="B10" s="12">
        <v>32328</v>
      </c>
      <c r="C10" t="s">
        <v>70</v>
      </c>
      <c r="D10" s="13">
        <v>2</v>
      </c>
      <c r="E10" s="14">
        <f>VLOOKUP(A10,Transactions!$G$1:$L$101,6,FALSE)-VLOOKUP(A10,Transactions!$G$1:$L$101,2,FALSE)</f>
        <v>42828</v>
      </c>
    </row>
    <row r="11" spans="1:5" x14ac:dyDescent="0.25">
      <c r="A11">
        <v>10</v>
      </c>
      <c r="B11" s="12">
        <v>34172</v>
      </c>
      <c r="C11" t="s">
        <v>64</v>
      </c>
      <c r="D11" s="13">
        <v>2</v>
      </c>
      <c r="E11" s="14">
        <f>VLOOKUP(A11,Transactions!$G$1:$L$101,6,FALSE)-VLOOKUP(A11,Transactions!$G$1:$L$101,2,FALSE)</f>
        <v>42672</v>
      </c>
    </row>
    <row r="12" spans="1:5" x14ac:dyDescent="0.25">
      <c r="A12">
        <v>11</v>
      </c>
      <c r="B12" s="12">
        <v>34709</v>
      </c>
      <c r="C12" t="s">
        <v>62</v>
      </c>
      <c r="D12" s="12">
        <v>1</v>
      </c>
      <c r="E12" s="14">
        <f>VLOOKUP(A12,Transactions!$G$1:$L$101,6,FALSE)-VLOOKUP(A12,Transactions!$G$1:$L$101,2,FALSE)</f>
        <v>43209</v>
      </c>
    </row>
    <row r="13" spans="1:5" x14ac:dyDescent="0.25">
      <c r="A13">
        <v>12</v>
      </c>
      <c r="B13" s="12">
        <v>48925</v>
      </c>
      <c r="C13" t="s">
        <v>78</v>
      </c>
      <c r="D13" s="12">
        <v>1</v>
      </c>
      <c r="E13" s="14">
        <f>VLOOKUP(A13,Transactions!$G$1:$L$101,6,FALSE)-VLOOKUP(A13,Transactions!$G$1:$L$101,2,FALSE)</f>
        <v>43425</v>
      </c>
    </row>
    <row r="14" spans="1:5" x14ac:dyDescent="0.25">
      <c r="A14">
        <v>13</v>
      </c>
      <c r="B14" s="12">
        <v>51945</v>
      </c>
      <c r="C14" t="s">
        <v>50</v>
      </c>
      <c r="D14" s="12">
        <v>1</v>
      </c>
      <c r="E14" s="14">
        <f>VLOOKUP(A14,Transactions!$G$1:$L$101,6,FALSE)-VLOOKUP(A14,Transactions!$G$1:$L$101,2,FALSE)</f>
        <v>43445</v>
      </c>
    </row>
    <row r="15" spans="1:5" x14ac:dyDescent="0.25">
      <c r="A15">
        <v>14</v>
      </c>
      <c r="B15" s="12">
        <v>54301</v>
      </c>
      <c r="C15" t="s">
        <v>72</v>
      </c>
      <c r="D15" s="13">
        <v>2</v>
      </c>
      <c r="E15" s="14">
        <f>VLOOKUP(A15,Transactions!$G$1:$L$101,6,FALSE)-VLOOKUP(A15,Transactions!$G$1:$L$101,2,FALSE)</f>
        <v>42801</v>
      </c>
    </row>
    <row r="16" spans="1:5" x14ac:dyDescent="0.25">
      <c r="A16">
        <v>15</v>
      </c>
      <c r="B16" s="12">
        <v>63799</v>
      </c>
      <c r="C16" t="s">
        <v>88</v>
      </c>
      <c r="D16" s="12">
        <v>1</v>
      </c>
      <c r="E16" s="14">
        <f>VLOOKUP(A16,Transactions!$G$1:$L$101,6,FALSE)-VLOOKUP(A16,Transactions!$G$1:$L$101,2,FALSE)</f>
        <v>43299</v>
      </c>
    </row>
    <row r="17" spans="1:5" x14ac:dyDescent="0.25">
      <c r="A17">
        <v>16</v>
      </c>
      <c r="B17" s="12">
        <v>67875</v>
      </c>
      <c r="C17" t="s">
        <v>86</v>
      </c>
      <c r="D17" s="12">
        <v>1</v>
      </c>
      <c r="E17" s="14">
        <f>VLOOKUP(A17,Transactions!$G$1:$L$101,6,FALSE)-VLOOKUP(A17,Transactions!$G$1:$L$101,2,FALSE)</f>
        <v>43375</v>
      </c>
    </row>
    <row r="18" spans="1:5" x14ac:dyDescent="0.25">
      <c r="A18">
        <v>17</v>
      </c>
      <c r="B18" s="12">
        <v>75624</v>
      </c>
      <c r="C18" t="s">
        <v>52</v>
      </c>
      <c r="D18" s="12">
        <v>1</v>
      </c>
      <c r="E18" s="14">
        <f>VLOOKUP(A18,Transactions!$G$1:$L$101,6,FALSE)-VLOOKUP(A18,Transactions!$G$1:$L$101,2,FALSE)</f>
        <v>43124</v>
      </c>
    </row>
    <row r="19" spans="1:5" x14ac:dyDescent="0.25">
      <c r="A19">
        <v>18</v>
      </c>
      <c r="B19" s="12">
        <v>76504</v>
      </c>
      <c r="C19" t="s">
        <v>22</v>
      </c>
      <c r="D19" s="12">
        <v>1</v>
      </c>
      <c r="E19" s="14">
        <f>VLOOKUP(A19,Transactions!$G$1:$L$101,6,FALSE)-VLOOKUP(A19,Transactions!$G$1:$L$101,2,FALSE)</f>
        <v>43004</v>
      </c>
    </row>
    <row r="20" spans="1:5" x14ac:dyDescent="0.25">
      <c r="A20">
        <v>19</v>
      </c>
      <c r="B20" s="12">
        <v>78748</v>
      </c>
      <c r="C20" t="s">
        <v>67</v>
      </c>
      <c r="D20" s="12">
        <v>1</v>
      </c>
      <c r="E20" s="14">
        <f>VLOOKUP(A20,Transactions!$G$1:$L$101,6,FALSE)-VLOOKUP(A20,Transactions!$G$1:$L$101,2,FALSE)</f>
        <v>43248</v>
      </c>
    </row>
    <row r="21" spans="1:5" x14ac:dyDescent="0.25">
      <c r="A21">
        <v>20</v>
      </c>
      <c r="B21" s="12">
        <v>78902</v>
      </c>
      <c r="C21" t="s">
        <v>65</v>
      </c>
      <c r="D21" s="12">
        <v>1</v>
      </c>
      <c r="E21" s="14">
        <f>VLOOKUP(A21,Transactions!$G$1:$L$101,6,FALSE)-VLOOKUP(A21,Transactions!$G$1:$L$101,2,FALSE)</f>
        <v>43402</v>
      </c>
    </row>
    <row r="22" spans="1:5" x14ac:dyDescent="0.25">
      <c r="A22">
        <v>21</v>
      </c>
      <c r="B22" s="12">
        <v>81091</v>
      </c>
      <c r="C22" t="s">
        <v>44</v>
      </c>
      <c r="D22" s="13">
        <v>2</v>
      </c>
      <c r="E22" s="14">
        <f>VLOOKUP(A22,Transactions!$G$1:$L$101,6,FALSE)-VLOOKUP(A22,Transactions!$G$1:$L$101,2,FALSE)</f>
        <v>42591</v>
      </c>
    </row>
    <row r="23" spans="1:5" x14ac:dyDescent="0.25">
      <c r="A23">
        <v>22</v>
      </c>
      <c r="B23" s="12">
        <v>81095</v>
      </c>
      <c r="C23" t="s">
        <v>93</v>
      </c>
      <c r="D23" s="13">
        <v>2</v>
      </c>
      <c r="E23" s="14">
        <f>VLOOKUP(A23,Transactions!$G$1:$L$101,6,FALSE)-VLOOKUP(A23,Transactions!$G$1:$L$101,2,FALSE)</f>
        <v>42595</v>
      </c>
    </row>
    <row r="24" spans="1:5" x14ac:dyDescent="0.25">
      <c r="A24">
        <v>23</v>
      </c>
      <c r="B24" s="12">
        <v>83977</v>
      </c>
      <c r="C24" t="s">
        <v>90</v>
      </c>
      <c r="D24" s="12">
        <v>1</v>
      </c>
      <c r="E24" s="14">
        <f>VLOOKUP(A24,Transactions!$G$1:$L$101,6,FALSE)-VLOOKUP(A24,Transactions!$G$1:$L$101,2,FALSE)</f>
        <v>43477</v>
      </c>
    </row>
    <row r="25" spans="1:5" x14ac:dyDescent="0.25">
      <c r="A25">
        <v>24</v>
      </c>
      <c r="B25" s="12">
        <v>84776</v>
      </c>
      <c r="C25" t="s">
        <v>57</v>
      </c>
      <c r="D25" s="12">
        <v>1</v>
      </c>
      <c r="E25" s="14">
        <f>VLOOKUP(A25,Transactions!$G$1:$L$101,6,FALSE)-VLOOKUP(A25,Transactions!$G$1:$L$101,2,FALSE)</f>
        <v>43276</v>
      </c>
    </row>
    <row r="26" spans="1:5" x14ac:dyDescent="0.25">
      <c r="A26">
        <v>25</v>
      </c>
      <c r="B26" s="12">
        <v>89328</v>
      </c>
      <c r="C26" t="s">
        <v>81</v>
      </c>
      <c r="D26" s="13">
        <v>2</v>
      </c>
      <c r="E26" s="14">
        <f>VLOOKUP(A26,Transactions!$G$1:$L$101,6,FALSE)-VLOOKUP(A26,Transactions!$G$1:$L$101,2,FALSE)</f>
        <v>42828</v>
      </c>
    </row>
  </sheetData>
  <sortState xmlns:xlrd2="http://schemas.microsoft.com/office/spreadsheetml/2017/richdata2" ref="A2:E26">
    <sortCondition ref="A2:A26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F9053-B3DA-4B7F-ACD1-0A891BEF7EFB}">
  <dimension ref="A1:B3"/>
  <sheetViews>
    <sheetView zoomScale="235" zoomScaleNormal="235" workbookViewId="0"/>
  </sheetViews>
  <sheetFormatPr defaultRowHeight="15" x14ac:dyDescent="0.25"/>
  <cols>
    <col min="1" max="1" width="16.7109375" bestFit="1" customWidth="1"/>
    <col min="2" max="2" width="13.85546875" bestFit="1" customWidth="1"/>
  </cols>
  <sheetData>
    <row r="1" spans="1:2" x14ac:dyDescent="0.25">
      <c r="A1" s="3" t="s">
        <v>137</v>
      </c>
      <c r="B1" t="s">
        <v>8</v>
      </c>
    </row>
    <row r="2" spans="1:2" x14ac:dyDescent="0.25">
      <c r="A2">
        <v>1</v>
      </c>
      <c r="B2" t="s">
        <v>23</v>
      </c>
    </row>
    <row r="3" spans="1:2" x14ac:dyDescent="0.25">
      <c r="A3">
        <v>2</v>
      </c>
      <c r="B3" t="s">
        <v>53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0556B-C4D6-4BFF-BCC2-98F236F1CE4C}">
  <dimension ref="A1:C4"/>
  <sheetViews>
    <sheetView zoomScale="235" zoomScaleNormal="235" workbookViewId="0"/>
  </sheetViews>
  <sheetFormatPr defaultRowHeight="15" x14ac:dyDescent="0.25"/>
  <cols>
    <col min="1" max="1" width="18" bestFit="1" customWidth="1"/>
    <col min="2" max="2" width="16" bestFit="1" customWidth="1"/>
    <col min="3" max="3" width="11" bestFit="1" customWidth="1"/>
  </cols>
  <sheetData>
    <row r="1" spans="1:3" x14ac:dyDescent="0.25">
      <c r="A1" t="s">
        <v>117</v>
      </c>
      <c r="B1" t="s">
        <v>9</v>
      </c>
      <c r="C1" t="s">
        <v>118</v>
      </c>
    </row>
    <row r="2" spans="1:3" x14ac:dyDescent="0.25">
      <c r="A2">
        <v>1</v>
      </c>
      <c r="B2" t="s">
        <v>46</v>
      </c>
      <c r="C2" s="2">
        <v>0.05</v>
      </c>
    </row>
    <row r="3" spans="1:3" x14ac:dyDescent="0.25">
      <c r="A3">
        <v>2</v>
      </c>
      <c r="B3" t="s">
        <v>31</v>
      </c>
      <c r="C3" s="2">
        <v>0.02</v>
      </c>
    </row>
    <row r="4" spans="1:3" x14ac:dyDescent="0.25">
      <c r="A4">
        <v>3</v>
      </c>
      <c r="B4" t="s">
        <v>24</v>
      </c>
      <c r="C4" s="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task</vt:lpstr>
      <vt:lpstr>trxData</vt:lpstr>
      <vt:lpstr>data-dictionary</vt:lpstr>
      <vt:lpstr>Transactions</vt:lpstr>
      <vt:lpstr>Months</vt:lpstr>
      <vt:lpstr>Stores</vt:lpstr>
      <vt:lpstr>Customers</vt:lpstr>
      <vt:lpstr>CustomerTypes</vt:lpstr>
      <vt:lpstr>PaymentMethods</vt:lpstr>
      <vt:lpstr>ItemTypes</vt:lpstr>
      <vt:lpstr>Items</vt:lpstr>
      <vt:lpstr>TransactionSizes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Test Data</dc:title>
  <dc:subject/>
  <dc:creator>Unknown Creator</dc:creator>
  <cp:keywords/>
  <dc:description/>
  <cp:lastModifiedBy>Junior</cp:lastModifiedBy>
  <dcterms:created xsi:type="dcterms:W3CDTF">2021-03-16T02:48:00Z</dcterms:created>
  <dcterms:modified xsi:type="dcterms:W3CDTF">2021-03-22T01:35:57Z</dcterms:modified>
  <cp:category/>
</cp:coreProperties>
</file>